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2"/>
  </bookViews>
  <sheets>
    <sheet name="预算01表" sheetId="4" r:id="rId1"/>
    <sheet name="预算02表" sheetId="1" r:id="rId2"/>
    <sheet name="预算03表" sheetId="2" r:id="rId3"/>
    <sheet name="预算04表" sheetId="9" r:id="rId4"/>
    <sheet name="预算05表" sheetId="5" r:id="rId5"/>
    <sheet name="预算06表" sheetId="7" r:id="rId6"/>
    <sheet name="预算07表" sheetId="6" r:id="rId7"/>
    <sheet name="预算08表" sheetId="8" r:id="rId8"/>
    <sheet name="预算09表" sheetId="10" r:id="rId9"/>
    <sheet name="预算10表" sheetId="11" r:id="rId10"/>
    <sheet name="预算11表" sheetId="12" r:id="rId11"/>
  </sheets>
  <definedNames>
    <definedName name="_xlnm.Print_Area" localSheetId="0">预算01表!$A$1:$F$30</definedName>
    <definedName name="_xlnm.Print_Area" localSheetId="1">预算02表!$A$1:$W$10</definedName>
    <definedName name="_xlnm.Print_Area" localSheetId="3">预算04表!$A$1:$F$37</definedName>
    <definedName name="_xlnm.Print_Titles" localSheetId="2">预算03表!$1:$4</definedName>
    <definedName name="_xlnm.Print_Titles" localSheetId="4">预算05表!$1:$6</definedName>
    <definedName name="_xlnm.Print_Titles" localSheetId="5">预算06表!$1:$5</definedName>
    <definedName name="_xlnm.Print_Titles" localSheetId="6">预算07表!$1:$6</definedName>
    <definedName name="_xlnm.Print_Titles" localSheetId="8">预算09表!$1:$4</definedName>
    <definedName name="_xlnm.Print_Titles" localSheetId="9">预算10表!$1:$5</definedName>
  </definedNames>
  <calcPr calcId="144525"/>
</workbook>
</file>

<file path=xl/sharedStrings.xml><?xml version="1.0" encoding="utf-8"?>
<sst xmlns="http://schemas.openxmlformats.org/spreadsheetml/2006/main" count="331" uniqueCount="192">
  <si>
    <t>预算01表</t>
  </si>
  <si>
    <t>2022  年  收  支  预  算  总  表</t>
  </si>
  <si>
    <t>部门名称：天津经济技术开发区新经济促进局</t>
  </si>
  <si>
    <t>单位：万元</t>
  </si>
  <si>
    <r>
      <rPr>
        <sz val="10"/>
        <color rgb="FF000000"/>
        <rFont val="宋体"/>
        <charset val="134"/>
        <scheme val="minor"/>
      </rPr>
      <t xml:space="preserve">收 </t>
    </r>
    <r>
      <rPr>
        <sz val="10"/>
        <color rgb="FF000000"/>
        <rFont val="宋体"/>
        <charset val="134"/>
      </rPr>
      <t xml:space="preserve">   入    预     算</t>
    </r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</si>
  <si>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            出              预              算</t>
    </r>
  </si>
  <si>
    <r>
      <rPr>
        <sz val="10"/>
        <color rgb="FF000000"/>
        <rFont val="宋体"/>
        <charset val="134"/>
        <scheme val="minor"/>
      </rPr>
      <t xml:space="preserve">项 </t>
    </r>
    <r>
      <rPr>
        <sz val="10"/>
        <color rgb="FF000000"/>
        <rFont val="宋体"/>
        <charset val="134"/>
      </rPr>
      <t xml:space="preserve">     目</t>
    </r>
  </si>
  <si>
    <t>2022年预算</t>
  </si>
  <si>
    <t>支 出 功 能 分 类</t>
  </si>
  <si>
    <t>支 出 项 目 分 类</t>
  </si>
  <si>
    <t>一、一般公共预算拨款收入</t>
  </si>
  <si>
    <t>一、一般公共服务支出</t>
  </si>
  <si>
    <t>一、基本支出</t>
  </si>
  <si>
    <t>二、政府性基金预算拨款收入</t>
  </si>
  <si>
    <t>二、国防支出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</si>
  <si>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人员支出</t>
    </r>
  </si>
  <si>
    <t>三、国有资本经营预算拨款收入</t>
  </si>
  <si>
    <t>三、公共安全支出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</si>
  <si>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公用支出</t>
    </r>
  </si>
  <si>
    <t>四、财政专户管理资金收入</t>
  </si>
  <si>
    <t>四、教育支出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</si>
  <si>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专项业务费</t>
    </r>
  </si>
  <si>
    <t>五、事业收入</t>
  </si>
  <si>
    <t>五、科学技术支出</t>
  </si>
  <si>
    <t>二、项目支出</t>
  </si>
  <si>
    <t>六、事业单位经营收入</t>
  </si>
  <si>
    <t>六、文化旅游体育与传媒支出</t>
  </si>
  <si>
    <t>三、经营支出</t>
  </si>
  <si>
    <t>七、上级补助收入</t>
  </si>
  <si>
    <t>七、社会保障和就业支出</t>
  </si>
  <si>
    <t>四、上缴上级支出</t>
  </si>
  <si>
    <t>八、附属单位上缴收入</t>
  </si>
  <si>
    <t>八、卫生健康支出</t>
  </si>
  <si>
    <t>五、对附属单位补助支出</t>
  </si>
  <si>
    <t>九、其他收入</t>
  </si>
  <si>
    <t>九、节能环保支出</t>
  </si>
  <si>
    <t>六、投资支出</t>
  </si>
  <si>
    <t>十、城乡社区支出</t>
  </si>
  <si>
    <t>七、其他支出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</si>
  <si>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</si>
  <si>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</si>
  <si>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</si>
  <si>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</si>
  <si>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</si>
  <si>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</si>
  <si>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</si>
  <si>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</si>
  <si>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十九、国有资本经营预算支出</t>
  </si>
  <si>
    <t>二十、灾害防治及应急管理支出</t>
  </si>
  <si>
    <t>二十一、其他支出</t>
  </si>
  <si>
    <t>本 年 收 入 合 计</t>
  </si>
  <si>
    <r>
      <rPr>
        <sz val="10"/>
        <color rgb="FF000000"/>
        <rFont val="宋体"/>
        <charset val="134"/>
        <scheme val="minor"/>
      </rPr>
      <t xml:space="preserve">本 </t>
    </r>
    <r>
      <rPr>
        <sz val="10"/>
        <color rgb="FF000000"/>
        <rFont val="宋体"/>
        <charset val="134"/>
      </rPr>
      <t xml:space="preserve"> 年  支  出  合  计</t>
    </r>
  </si>
  <si>
    <t>四、上年结转和结余</t>
  </si>
  <si>
    <t>结转下年</t>
  </si>
  <si>
    <t>收 入 总 计</t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</si>
  <si>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出  总   计</t>
    </r>
  </si>
  <si>
    <t>预算02表</t>
  </si>
  <si>
    <t>2022    年    收    入    预    算    总    表</t>
  </si>
  <si>
    <t>单位名称</t>
  </si>
  <si>
    <t>总计</t>
  </si>
  <si>
    <t>本年收入</t>
  </si>
  <si>
    <t>上年结转和结余</t>
  </si>
  <si>
    <t>财政拨款</t>
  </si>
  <si>
    <t>纳入财政专户的教育收费拨款</t>
  </si>
  <si>
    <t>其他自有资金</t>
  </si>
  <si>
    <t>合计</t>
  </si>
  <si>
    <t>财政拨款结转和结余</t>
  </si>
  <si>
    <t>非财政拨款结转和结余</t>
  </si>
  <si>
    <t>一般公共预算</t>
  </si>
  <si>
    <t>政府性基金预算</t>
  </si>
  <si>
    <t>国有资本经营预算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</si>
  <si>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</si>
  <si>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</si>
  <si>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</si>
  <si>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</si>
  <si>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</si>
  <si>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</si>
  <si>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上级补助收入</t>
  </si>
  <si>
    <t>小计</t>
  </si>
  <si>
    <t>其他自由资金</t>
  </si>
  <si>
    <t>预算03表</t>
  </si>
  <si>
    <t>2022  年  支  出  预  算  总  表</t>
  </si>
  <si>
    <t>功能科目编码</t>
  </si>
  <si>
    <t>单位名称（功能科目名称）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</si>
  <si>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</si>
  <si>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</si>
  <si>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</si>
  <si>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</si>
  <si>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</si>
  <si>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</si>
  <si>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</si>
  <si>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行政运行</t>
  </si>
  <si>
    <t>招商引资</t>
  </si>
  <si>
    <t>其他商贸事务支出</t>
  </si>
  <si>
    <t>其他技术研究与开发支出</t>
  </si>
  <si>
    <t>其他涉外发展服务支出</t>
  </si>
  <si>
    <t>预算04表</t>
  </si>
  <si>
    <t>2022  年  财  政  拨  款  收  支  预  算  总  表</t>
  </si>
  <si>
    <r>
      <rPr>
        <sz val="10"/>
        <color rgb="FF000000"/>
        <rFont val="宋体"/>
        <charset val="134"/>
        <scheme val="minor"/>
      </rPr>
      <t xml:space="preserve">收 </t>
    </r>
    <r>
      <rPr>
        <sz val="10"/>
        <color rgb="FF000000"/>
        <rFont val="宋体"/>
        <charset val="134"/>
      </rPr>
      <t xml:space="preserve">             入    </t>
    </r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</si>
  <si>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            出              </t>
    </r>
  </si>
  <si>
    <t>预 算 数</t>
  </si>
  <si>
    <t>一、一般公共预算</t>
  </si>
  <si>
    <t>二、政府性基金预算</t>
  </si>
  <si>
    <t>三、国有资本经营预算</t>
  </si>
  <si>
    <t>十九、粮油物资储备支出</t>
  </si>
  <si>
    <t>二十一、预备费</t>
  </si>
  <si>
    <t>二十二、其他自出</t>
  </si>
  <si>
    <t>二十三、债务付息支出</t>
  </si>
  <si>
    <t>二十四、债务发行费用支出</t>
  </si>
  <si>
    <t>二十五、国有资本经营预算支出</t>
  </si>
  <si>
    <t>年终结转和结余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</si>
  <si>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</si>
  <si>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</si>
  <si>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</si>
  <si>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</si>
  <si>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2022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</si>
  <si>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</si>
  <si>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</si>
  <si>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</si>
  <si>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</si>
  <si>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天津经济技术开发区新经济促进局</t>
  </si>
  <si>
    <t>一般公共服务支出</t>
  </si>
  <si>
    <t>商贸事务</t>
  </si>
  <si>
    <t>科学技术支出</t>
  </si>
  <si>
    <t>技术研究与开发</t>
  </si>
  <si>
    <t>商业服务业等支出</t>
  </si>
  <si>
    <t>涉外发展服务支出</t>
  </si>
  <si>
    <t>预算06表</t>
  </si>
  <si>
    <t>2022 年 财 政 拨 款 一 般 公 共 预 算 基 本 支 出 预 算 表</t>
  </si>
  <si>
    <t>部门政府支出经济分类</t>
  </si>
  <si>
    <t>政府预算支出经济分类</t>
  </si>
  <si>
    <t>本年一般公共预算基本支出</t>
  </si>
  <si>
    <t>科目编码</t>
  </si>
  <si>
    <t>科目名称</t>
  </si>
  <si>
    <t>工资福利支出</t>
  </si>
  <si>
    <t>机关工资福利支出</t>
  </si>
  <si>
    <t>基本工资</t>
  </si>
  <si>
    <t>工资奖金津补贴</t>
  </si>
  <si>
    <t>津贴补贴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</si>
  <si>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</si>
  <si>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</si>
  <si>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</si>
  <si>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</si>
  <si>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</si>
  <si>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住房公积金</t>
  </si>
  <si>
    <t>其他工资福利支出</t>
  </si>
  <si>
    <t>商品和服务支出</t>
  </si>
  <si>
    <t>机关商品和服务支出</t>
  </si>
  <si>
    <t>办公费</t>
  </si>
  <si>
    <t>办公经费</t>
  </si>
  <si>
    <t>水费</t>
  </si>
  <si>
    <t>邮电费</t>
  </si>
  <si>
    <t>培训费</t>
  </si>
  <si>
    <t>其他交通费用</t>
  </si>
  <si>
    <t>其他商品和服务支出</t>
  </si>
  <si>
    <t>资本性支出</t>
  </si>
  <si>
    <t>机关资本性支出（一）</t>
  </si>
  <si>
    <t>办公设备购置</t>
  </si>
  <si>
    <t>设备购置</t>
  </si>
  <si>
    <t>预算07表</t>
  </si>
  <si>
    <t>2022 年 财 政 拨 款 政 府 性 基 金 预 算 支 出 预 算 表</t>
  </si>
  <si>
    <t>本年政府性基金预算支出</t>
  </si>
  <si>
    <t>预算08表</t>
  </si>
  <si>
    <t>2022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</si>
  <si>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</si>
  <si>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</si>
  <si>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</si>
  <si>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公务接待费</t>
  </si>
  <si>
    <t>公务用车购置费</t>
  </si>
  <si>
    <t>公务用车运行维护费</t>
  </si>
  <si>
    <t>预算09表</t>
  </si>
  <si>
    <t>2022 年 财 政 拨 款 政 府 采 购 预 算 表</t>
  </si>
  <si>
    <t>功能科目</t>
  </si>
  <si>
    <t>项目类别</t>
  </si>
  <si>
    <t>单位名称（项目名称）</t>
  </si>
  <si>
    <t>2011301-行政运行</t>
  </si>
  <si>
    <t>公用定额</t>
  </si>
  <si>
    <t>预算10表</t>
  </si>
  <si>
    <t>2022 年 项 目 支 出 预 算 表</t>
  </si>
  <si>
    <t>项  目  名  称</t>
  </si>
  <si>
    <t>纳入预算管理的行政事业性收费拨款</t>
  </si>
  <si>
    <t>2011308-387</t>
  </si>
  <si>
    <t>招商费</t>
  </si>
  <si>
    <t>2011399-387</t>
  </si>
  <si>
    <t>中船重工大厦十二层房租及物业费专项</t>
  </si>
  <si>
    <t>2060499-387</t>
  </si>
  <si>
    <t>区域高质量发展资金</t>
  </si>
  <si>
    <t>21606</t>
  </si>
  <si>
    <t>2160699</t>
  </si>
  <si>
    <t>2160699-387</t>
  </si>
  <si>
    <t>2022年国有资本经营预算支出情况表</t>
  </si>
  <si>
    <t>本年国有资本经营基金预算支出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</si>
</sst>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</numFmts>
  <fonts count="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176" fontId="0" fillId="0" borderId="1" xfId="0" applyNumberForma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177" fontId="5" fillId="0" borderId="1" xfId="0" applyNumberFormat="1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Zeros="0" view="pageBreakPreview" zoomScaleNormal="100" topLeftCell="A19" workbookViewId="0">
      <selection activeCell="C28" sqref="C28:E28"/>
    </sheetView>
  </sheetViews>
  <sheetFormatPr defaultColWidth="9" defaultRowHeight="13.5" outlineLevelCol="5"/>
  <cols>
    <col min="1" max="1" width="23.25" customWidth="1"/>
    <col min="2" max="2" width="16.375" style="24" customWidth="1"/>
    <col min="3" max="3" width="23.875" customWidth="1"/>
    <col min="4" max="4" width="16.875" style="24" customWidth="1"/>
    <col min="5" max="5" width="18.875" customWidth="1"/>
    <col min="6" max="6" width="16.5" style="24" customWidth="1"/>
  </cols>
  <sheetData>
    <row r="1" ht="30" customHeight="1" spans="6:6">
      <c r="F1" s="41" t="s">
        <v>0</v>
      </c>
    </row>
    <row r="2" ht="15.75" customHeight="1" spans="1:6">
      <c r="A2" s="26"/>
      <c r="B2" s="26"/>
      <c r="C2" s="26"/>
      <c r="D2" s="26"/>
      <c r="E2" s="26"/>
      <c r="F2" s="26"/>
    </row>
    <row r="3" ht="30" customHeight="1" spans="1:6">
      <c r="A3" s="26" t="s">
        <v>1</v>
      </c>
      <c r="B3" s="26"/>
      <c r="C3" s="26"/>
      <c r="D3" s="26"/>
      <c r="E3" s="26"/>
      <c r="F3" s="26"/>
    </row>
    <row r="4" ht="20.25" customHeight="1" spans="1:6">
      <c r="A4" s="27" t="s">
        <v>2</v>
      </c>
      <c r="B4" s="27"/>
      <c r="C4" s="27"/>
      <c r="D4" s="27"/>
      <c r="E4" s="28" t="s">
        <v>3</v>
      </c>
      <c r="F4" s="28"/>
    </row>
    <row r="5" ht="30" customHeight="1" spans="1:6">
      <c r="A5" s="29" t="s">
        <v>4</v>
      </c>
      <c r="B5" s="29"/>
      <c r="C5" s="29" t="s">
        <v>5</v>
      </c>
      <c r="D5" s="29"/>
      <c r="E5" s="29"/>
      <c r="F5" s="29"/>
    </row>
    <row r="6" ht="30" customHeight="1" spans="1:6">
      <c r="A6" s="29" t="s">
        <v>6</v>
      </c>
      <c r="B6" s="29" t="s">
        <v>7</v>
      </c>
      <c r="C6" s="29" t="s">
        <v>8</v>
      </c>
      <c r="D6" s="29" t="s">
        <v>7</v>
      </c>
      <c r="E6" s="29" t="s">
        <v>9</v>
      </c>
      <c r="F6" s="29" t="s">
        <v>7</v>
      </c>
    </row>
    <row r="7" ht="30" customHeight="1" spans="1:6">
      <c r="A7" s="30" t="s">
        <v>10</v>
      </c>
      <c r="B7" s="31">
        <v>58085.49</v>
      </c>
      <c r="C7" s="42" t="s">
        <v>11</v>
      </c>
      <c r="D7" s="31">
        <v>685.49</v>
      </c>
      <c r="E7" s="42" t="s">
        <v>12</v>
      </c>
      <c r="F7" s="31">
        <f>SUM(F8:F10)</f>
        <v>160.49</v>
      </c>
    </row>
    <row r="8" ht="30" customHeight="1" spans="1:6">
      <c r="A8" s="30" t="s">
        <v>13</v>
      </c>
      <c r="B8" s="31"/>
      <c r="C8" s="42" t="s">
        <v>14</v>
      </c>
      <c r="D8" s="31"/>
      <c r="E8" s="42" t="s">
        <v>15</v>
      </c>
      <c r="F8" s="31">
        <v>146.49</v>
      </c>
    </row>
    <row r="9" ht="30" customHeight="1" spans="1:6">
      <c r="A9" s="30" t="s">
        <v>16</v>
      </c>
      <c r="B9" s="31"/>
      <c r="C9" s="42" t="s">
        <v>17</v>
      </c>
      <c r="D9" s="31"/>
      <c r="E9" s="42" t="s">
        <v>18</v>
      </c>
      <c r="F9" s="31">
        <v>14</v>
      </c>
    </row>
    <row r="10" ht="30" customHeight="1" spans="1:6">
      <c r="A10" s="30" t="s">
        <v>19</v>
      </c>
      <c r="B10" s="31"/>
      <c r="C10" s="42" t="s">
        <v>20</v>
      </c>
      <c r="D10" s="31"/>
      <c r="E10" s="42" t="s">
        <v>21</v>
      </c>
      <c r="F10" s="31"/>
    </row>
    <row r="11" ht="30" customHeight="1" spans="1:6">
      <c r="A11" s="30" t="s">
        <v>22</v>
      </c>
      <c r="B11" s="31"/>
      <c r="C11" s="42" t="s">
        <v>23</v>
      </c>
      <c r="D11" s="31">
        <v>37.1177</v>
      </c>
      <c r="E11" s="42" t="s">
        <v>24</v>
      </c>
      <c r="F11" s="31">
        <v>57925</v>
      </c>
    </row>
    <row r="12" ht="30" customHeight="1" spans="1:6">
      <c r="A12" s="30" t="s">
        <v>25</v>
      </c>
      <c r="B12" s="31"/>
      <c r="C12" s="42" t="s">
        <v>26</v>
      </c>
      <c r="D12" s="31"/>
      <c r="E12" s="42" t="s">
        <v>27</v>
      </c>
      <c r="F12" s="31"/>
    </row>
    <row r="13" ht="30" customHeight="1" spans="1:6">
      <c r="A13" s="30" t="s">
        <v>28</v>
      </c>
      <c r="B13" s="31"/>
      <c r="C13" s="42" t="s">
        <v>29</v>
      </c>
      <c r="D13" s="31"/>
      <c r="E13" s="42" t="s">
        <v>30</v>
      </c>
      <c r="F13" s="31"/>
    </row>
    <row r="14" ht="30" customHeight="1" spans="1:6">
      <c r="A14" s="30" t="s">
        <v>31</v>
      </c>
      <c r="B14" s="31"/>
      <c r="C14" s="42" t="s">
        <v>32</v>
      </c>
      <c r="D14" s="31"/>
      <c r="E14" s="42" t="s">
        <v>33</v>
      </c>
      <c r="F14" s="31"/>
    </row>
    <row r="15" ht="30" customHeight="1" spans="1:6">
      <c r="A15" s="30" t="s">
        <v>34</v>
      </c>
      <c r="B15" s="31"/>
      <c r="C15" s="42" t="s">
        <v>35</v>
      </c>
      <c r="D15" s="31"/>
      <c r="E15" s="42" t="s">
        <v>36</v>
      </c>
      <c r="F15" s="31"/>
    </row>
    <row r="16" ht="30" customHeight="1" spans="1:6">
      <c r="A16" s="32"/>
      <c r="B16" s="31"/>
      <c r="C16" s="42" t="s">
        <v>37</v>
      </c>
      <c r="D16" s="31"/>
      <c r="E16" s="42" t="s">
        <v>38</v>
      </c>
      <c r="F16" s="31"/>
    </row>
    <row r="17" ht="30" customHeight="1" spans="1:6">
      <c r="A17" s="32"/>
      <c r="B17" s="31"/>
      <c r="C17" s="42" t="s">
        <v>39</v>
      </c>
      <c r="D17" s="31"/>
      <c r="E17" s="43"/>
      <c r="F17" s="31"/>
    </row>
    <row r="18" ht="30" customHeight="1" spans="1:6">
      <c r="A18" s="32"/>
      <c r="B18" s="31"/>
      <c r="C18" s="42" t="s">
        <v>40</v>
      </c>
      <c r="D18" s="31"/>
      <c r="E18" s="43"/>
      <c r="F18" s="31"/>
    </row>
    <row r="19" ht="30" customHeight="1" spans="1:6">
      <c r="A19" s="32"/>
      <c r="B19" s="31"/>
      <c r="C19" s="42" t="s">
        <v>41</v>
      </c>
      <c r="D19" s="31"/>
      <c r="E19" s="43"/>
      <c r="F19" s="31"/>
    </row>
    <row r="20" ht="30" customHeight="1" spans="1:6">
      <c r="A20" s="32"/>
      <c r="B20" s="31"/>
      <c r="C20" s="42" t="s">
        <v>42</v>
      </c>
      <c r="D20" s="31">
        <v>57362.8823</v>
      </c>
      <c r="E20" s="43"/>
      <c r="F20" s="31"/>
    </row>
    <row r="21" ht="30" customHeight="1" spans="1:6">
      <c r="A21" s="32"/>
      <c r="B21" s="31"/>
      <c r="C21" s="42" t="s">
        <v>43</v>
      </c>
      <c r="D21" s="31"/>
      <c r="E21" s="43"/>
      <c r="F21" s="31"/>
    </row>
    <row r="22" ht="30" customHeight="1" spans="1:6">
      <c r="A22" s="32"/>
      <c r="B22" s="31"/>
      <c r="C22" s="42" t="s">
        <v>44</v>
      </c>
      <c r="D22" s="31"/>
      <c r="E22" s="43"/>
      <c r="F22" s="31"/>
    </row>
    <row r="23" ht="30" customHeight="1" spans="1:6">
      <c r="A23" s="32"/>
      <c r="B23" s="31"/>
      <c r="C23" s="42" t="s">
        <v>45</v>
      </c>
      <c r="D23" s="31"/>
      <c r="E23" s="43"/>
      <c r="F23" s="31"/>
    </row>
    <row r="24" ht="30" customHeight="1" spans="1:6">
      <c r="A24" s="32"/>
      <c r="B24" s="31"/>
      <c r="C24" s="42" t="s">
        <v>46</v>
      </c>
      <c r="D24" s="31"/>
      <c r="E24" s="43"/>
      <c r="F24" s="31"/>
    </row>
    <row r="25" ht="30" customHeight="1" spans="1:6">
      <c r="A25" s="32"/>
      <c r="B25" s="31"/>
      <c r="C25" s="42" t="s">
        <v>47</v>
      </c>
      <c r="D25" s="31"/>
      <c r="E25" s="43"/>
      <c r="F25" s="31"/>
    </row>
    <row r="26" ht="30" customHeight="1" spans="1:6">
      <c r="A26" s="32"/>
      <c r="B26" s="31"/>
      <c r="C26" s="42" t="s">
        <v>48</v>
      </c>
      <c r="D26" s="31"/>
      <c r="E26" s="43"/>
      <c r="F26" s="31"/>
    </row>
    <row r="27" ht="30" customHeight="1" spans="1:6">
      <c r="A27" s="32"/>
      <c r="B27" s="31"/>
      <c r="C27" s="42" t="s">
        <v>49</v>
      </c>
      <c r="D27" s="31"/>
      <c r="E27" s="43"/>
      <c r="F27" s="31"/>
    </row>
    <row r="28" ht="30" customHeight="1" spans="1:6">
      <c r="A28" s="30" t="s">
        <v>50</v>
      </c>
      <c r="B28" s="31">
        <f>SUM(B7:B15)</f>
        <v>58085.49</v>
      </c>
      <c r="C28" s="31" t="s">
        <v>51</v>
      </c>
      <c r="D28" s="31"/>
      <c r="E28" s="31"/>
      <c r="F28" s="31">
        <f>SUM(D7:D27)</f>
        <v>58085.49</v>
      </c>
    </row>
    <row r="29" ht="30" customHeight="1" spans="1:6">
      <c r="A29" s="30" t="s">
        <v>52</v>
      </c>
      <c r="B29" s="31"/>
      <c r="C29" s="31" t="s">
        <v>53</v>
      </c>
      <c r="D29" s="31"/>
      <c r="E29" s="31"/>
      <c r="F29" s="31"/>
    </row>
    <row r="30" ht="30" customHeight="1" spans="1:6">
      <c r="A30" s="30" t="s">
        <v>54</v>
      </c>
      <c r="B30" s="31">
        <f>B28+B29</f>
        <v>58085.49</v>
      </c>
      <c r="C30" s="31" t="s">
        <v>55</v>
      </c>
      <c r="D30" s="31"/>
      <c r="E30" s="31"/>
      <c r="F30" s="31">
        <f>F28+F29</f>
        <v>58085.49</v>
      </c>
    </row>
  </sheetData>
  <mergeCells count="9">
    <mergeCell ref="A2:F2"/>
    <mergeCell ref="A3:F3"/>
    <mergeCell ref="A4:D4"/>
    <mergeCell ref="E4:F4"/>
    <mergeCell ref="A5:B5"/>
    <mergeCell ref="C5:F5"/>
    <mergeCell ref="C28:E28"/>
    <mergeCell ref="C29:E29"/>
    <mergeCell ref="C30:E30"/>
  </mergeCells>
  <printOptions horizontalCentered="1"/>
  <pageMargins left="0.786805555555556" right="0.393055555555556" top="0.393055555555556" bottom="0.393055555555556" header="0.275" footer="0.275"/>
  <pageSetup paperSize="9" scale="7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7"/>
  <sheetViews>
    <sheetView showZeros="0" view="pageBreakPreview" zoomScaleNormal="100" workbookViewId="0">
      <selection activeCell="D6" sqref="D6:E21"/>
    </sheetView>
  </sheetViews>
  <sheetFormatPr defaultColWidth="9" defaultRowHeight="13.5"/>
  <cols>
    <col min="1" max="1" width="12.875" customWidth="1"/>
    <col min="2" max="2" width="29.25" style="4" customWidth="1"/>
    <col min="3" max="3" width="22.125" style="4" customWidth="1"/>
    <col min="4" max="12" width="15.625" customWidth="1"/>
  </cols>
  <sheetData>
    <row r="1" ht="30" customHeight="1" spans="12:12">
      <c r="L1" s="18" t="s">
        <v>177</v>
      </c>
    </row>
    <row r="2" ht="45.75" customHeight="1" spans="1:12">
      <c r="A2" s="5" t="s">
        <v>178</v>
      </c>
      <c r="B2" s="6"/>
      <c r="C2" s="6"/>
      <c r="D2" s="5"/>
      <c r="E2" s="5"/>
      <c r="F2" s="5"/>
      <c r="G2" s="5"/>
      <c r="H2" s="5"/>
      <c r="I2" s="5"/>
      <c r="J2" s="5"/>
      <c r="K2" s="5"/>
      <c r="L2" s="5"/>
    </row>
    <row r="3" ht="20.1" customHeight="1" spans="1:12">
      <c r="A3" s="7" t="str">
        <f>预算01表!A4</f>
        <v>部门名称：天津经济技术开发区新经济促进局</v>
      </c>
      <c r="B3" s="8"/>
      <c r="C3" s="8"/>
      <c r="D3" s="7"/>
      <c r="E3" s="7"/>
      <c r="F3" s="7"/>
      <c r="G3" s="7"/>
      <c r="H3" s="7"/>
      <c r="I3" s="7"/>
      <c r="J3" s="7"/>
      <c r="L3" s="19" t="s">
        <v>3</v>
      </c>
    </row>
    <row r="4" ht="21" customHeight="1" spans="1:12">
      <c r="A4" s="2" t="s">
        <v>82</v>
      </c>
      <c r="B4" s="9" t="s">
        <v>83</v>
      </c>
      <c r="C4" s="9" t="s">
        <v>179</v>
      </c>
      <c r="D4" s="2" t="s">
        <v>62</v>
      </c>
      <c r="E4" s="2"/>
      <c r="F4" s="2"/>
      <c r="G4" s="2"/>
      <c r="H4" s="2" t="s">
        <v>66</v>
      </c>
      <c r="I4" s="2"/>
      <c r="J4" s="2"/>
      <c r="K4" s="9" t="s">
        <v>180</v>
      </c>
      <c r="L4" s="9" t="s">
        <v>64</v>
      </c>
    </row>
    <row r="5" ht="54" customHeight="1" spans="1:12">
      <c r="A5" s="2"/>
      <c r="B5" s="9"/>
      <c r="C5" s="9"/>
      <c r="D5" s="2" t="s">
        <v>78</v>
      </c>
      <c r="E5" s="2" t="s">
        <v>68</v>
      </c>
      <c r="F5" s="2" t="s">
        <v>69</v>
      </c>
      <c r="G5" s="9" t="s">
        <v>70</v>
      </c>
      <c r="H5" s="9" t="s">
        <v>68</v>
      </c>
      <c r="I5" s="9" t="s">
        <v>69</v>
      </c>
      <c r="J5" s="9" t="s">
        <v>70</v>
      </c>
      <c r="K5" s="9"/>
      <c r="L5" s="9"/>
    </row>
    <row r="6" ht="43.5" customHeight="1" spans="1:12">
      <c r="A6" s="3"/>
      <c r="B6" s="10" t="s">
        <v>65</v>
      </c>
      <c r="C6" s="10"/>
      <c r="D6" s="11">
        <f t="shared" ref="D6:L6" si="0">D7</f>
        <v>57925</v>
      </c>
      <c r="E6" s="11">
        <f t="shared" si="0"/>
        <v>57925</v>
      </c>
      <c r="F6" s="12">
        <f t="shared" si="0"/>
        <v>0</v>
      </c>
      <c r="G6" s="12">
        <f t="shared" si="0"/>
        <v>0</v>
      </c>
      <c r="H6" s="12">
        <f t="shared" si="0"/>
        <v>0</v>
      </c>
      <c r="I6" s="12">
        <f t="shared" si="0"/>
        <v>0</v>
      </c>
      <c r="J6" s="12">
        <f t="shared" si="0"/>
        <v>0</v>
      </c>
      <c r="K6" s="12">
        <f t="shared" si="0"/>
        <v>0</v>
      </c>
      <c r="L6" s="12">
        <f t="shared" si="0"/>
        <v>0</v>
      </c>
    </row>
    <row r="7" ht="45" customHeight="1" spans="1:12">
      <c r="A7" s="13"/>
      <c r="B7" s="14" t="s">
        <v>120</v>
      </c>
      <c r="C7" s="14"/>
      <c r="D7" s="11">
        <f t="shared" ref="D7:D21" si="1">E7+F7+G7</f>
        <v>57925</v>
      </c>
      <c r="E7" s="11">
        <v>57925</v>
      </c>
      <c r="F7" s="15">
        <v>0</v>
      </c>
      <c r="G7" s="15">
        <v>0</v>
      </c>
      <c r="H7" s="15"/>
      <c r="I7" s="15"/>
      <c r="J7" s="15"/>
      <c r="K7" s="15"/>
      <c r="L7" s="15"/>
    </row>
    <row r="8" ht="45" customHeight="1" spans="1:12">
      <c r="A8" s="13">
        <v>201</v>
      </c>
      <c r="B8" s="14" t="s">
        <v>121</v>
      </c>
      <c r="C8" s="14"/>
      <c r="D8" s="11">
        <f t="shared" si="1"/>
        <v>525</v>
      </c>
      <c r="E8" s="11">
        <v>525</v>
      </c>
      <c r="F8" s="15">
        <v>0</v>
      </c>
      <c r="G8" s="15">
        <v>0</v>
      </c>
      <c r="H8" s="15"/>
      <c r="I8" s="15"/>
      <c r="J8" s="15"/>
      <c r="K8" s="15"/>
      <c r="L8" s="15"/>
    </row>
    <row r="9" ht="45" customHeight="1" spans="1:12">
      <c r="A9" s="13">
        <v>20113</v>
      </c>
      <c r="B9" s="14" t="s">
        <v>122</v>
      </c>
      <c r="C9" s="14"/>
      <c r="D9" s="11">
        <f t="shared" si="1"/>
        <v>525</v>
      </c>
      <c r="E9" s="11">
        <v>525</v>
      </c>
      <c r="F9" s="15">
        <v>0</v>
      </c>
      <c r="G9" s="15">
        <v>0</v>
      </c>
      <c r="H9" s="15"/>
      <c r="I9" s="15"/>
      <c r="J9" s="15"/>
      <c r="K9" s="15"/>
      <c r="L9" s="15"/>
    </row>
    <row r="10" ht="45" customHeight="1" spans="1:12">
      <c r="A10" s="13">
        <v>2011308</v>
      </c>
      <c r="B10" s="14" t="s">
        <v>92</v>
      </c>
      <c r="C10" s="14"/>
      <c r="D10" s="11">
        <f t="shared" si="1"/>
        <v>100</v>
      </c>
      <c r="E10" s="11">
        <v>100</v>
      </c>
      <c r="F10" s="15">
        <v>0</v>
      </c>
      <c r="G10" s="15">
        <v>0</v>
      </c>
      <c r="H10" s="15"/>
      <c r="I10" s="15"/>
      <c r="J10" s="15"/>
      <c r="K10" s="15"/>
      <c r="L10" s="15"/>
    </row>
    <row r="11" ht="45" customHeight="1" spans="1:12">
      <c r="A11" s="13" t="s">
        <v>181</v>
      </c>
      <c r="B11" s="14" t="s">
        <v>120</v>
      </c>
      <c r="C11" s="14" t="s">
        <v>182</v>
      </c>
      <c r="D11" s="11">
        <f t="shared" si="1"/>
        <v>100</v>
      </c>
      <c r="E11" s="11">
        <v>100</v>
      </c>
      <c r="F11" s="15">
        <v>0</v>
      </c>
      <c r="G11" s="15">
        <v>0</v>
      </c>
      <c r="H11" s="15"/>
      <c r="I11" s="15"/>
      <c r="J11" s="15"/>
      <c r="K11" s="15"/>
      <c r="L11" s="15"/>
    </row>
    <row r="12" ht="45" customHeight="1" spans="1:12">
      <c r="A12" s="13">
        <v>2011399</v>
      </c>
      <c r="B12" s="14" t="s">
        <v>93</v>
      </c>
      <c r="C12" s="14"/>
      <c r="D12" s="11">
        <f t="shared" si="1"/>
        <v>425</v>
      </c>
      <c r="E12" s="11">
        <v>425</v>
      </c>
      <c r="F12" s="15">
        <v>0</v>
      </c>
      <c r="G12" s="15">
        <v>0</v>
      </c>
      <c r="H12" s="15"/>
      <c r="I12" s="15"/>
      <c r="J12" s="15"/>
      <c r="K12" s="15"/>
      <c r="L12" s="15"/>
    </row>
    <row r="13" ht="45" customHeight="1" spans="1:12">
      <c r="A13" s="13" t="s">
        <v>183</v>
      </c>
      <c r="B13" s="14" t="s">
        <v>120</v>
      </c>
      <c r="C13" s="14" t="s">
        <v>184</v>
      </c>
      <c r="D13" s="11">
        <f t="shared" si="1"/>
        <v>425</v>
      </c>
      <c r="E13" s="11">
        <v>425</v>
      </c>
      <c r="F13" s="15">
        <v>0</v>
      </c>
      <c r="G13" s="15">
        <v>0</v>
      </c>
      <c r="H13" s="15"/>
      <c r="I13" s="15"/>
      <c r="J13" s="15"/>
      <c r="K13" s="15"/>
      <c r="L13" s="15"/>
    </row>
    <row r="14" ht="45" customHeight="1" spans="1:12">
      <c r="A14" s="13">
        <v>206</v>
      </c>
      <c r="B14" s="14" t="s">
        <v>123</v>
      </c>
      <c r="C14" s="14"/>
      <c r="D14" s="11">
        <f t="shared" si="1"/>
        <v>37.1177</v>
      </c>
      <c r="E14" s="11">
        <v>37.1177</v>
      </c>
      <c r="F14" s="15">
        <v>0</v>
      </c>
      <c r="G14" s="15">
        <v>0</v>
      </c>
      <c r="H14" s="15"/>
      <c r="I14" s="15"/>
      <c r="J14" s="15"/>
      <c r="K14" s="15"/>
      <c r="L14" s="15"/>
    </row>
    <row r="15" ht="45" customHeight="1" spans="1:12">
      <c r="A15" s="13">
        <v>20604</v>
      </c>
      <c r="B15" s="14" t="s">
        <v>124</v>
      </c>
      <c r="C15" s="14"/>
      <c r="D15" s="11">
        <f t="shared" si="1"/>
        <v>37.1177</v>
      </c>
      <c r="E15" s="11">
        <v>37.1177</v>
      </c>
      <c r="F15" s="15">
        <v>0</v>
      </c>
      <c r="G15" s="15">
        <v>0</v>
      </c>
      <c r="H15" s="15"/>
      <c r="I15" s="15"/>
      <c r="J15" s="15"/>
      <c r="K15" s="15"/>
      <c r="L15" s="15"/>
    </row>
    <row r="16" ht="45" customHeight="1" spans="1:12">
      <c r="A16" s="13">
        <v>2060499</v>
      </c>
      <c r="B16" s="14" t="s">
        <v>94</v>
      </c>
      <c r="C16" s="14"/>
      <c r="D16" s="11">
        <f t="shared" si="1"/>
        <v>37.1177</v>
      </c>
      <c r="E16" s="11">
        <v>37.1177</v>
      </c>
      <c r="F16" s="15">
        <v>0</v>
      </c>
      <c r="G16" s="15">
        <v>0</v>
      </c>
      <c r="H16" s="15"/>
      <c r="I16" s="15"/>
      <c r="J16" s="15"/>
      <c r="K16" s="15"/>
      <c r="L16" s="15"/>
    </row>
    <row r="17" ht="45" customHeight="1" spans="1:12">
      <c r="A17" s="13" t="s">
        <v>185</v>
      </c>
      <c r="B17" s="14" t="s">
        <v>120</v>
      </c>
      <c r="C17" s="14" t="s">
        <v>186</v>
      </c>
      <c r="D17" s="11">
        <f t="shared" si="1"/>
        <v>37.1177</v>
      </c>
      <c r="E17" s="11">
        <v>37.1177</v>
      </c>
      <c r="F17" s="15">
        <v>0</v>
      </c>
      <c r="G17" s="15">
        <v>0</v>
      </c>
      <c r="H17" s="15"/>
      <c r="I17" s="15"/>
      <c r="J17" s="15"/>
      <c r="K17" s="15"/>
      <c r="L17" s="15"/>
    </row>
    <row r="18" ht="45" customHeight="1" spans="1:12">
      <c r="A18" s="13">
        <v>216</v>
      </c>
      <c r="B18" s="14" t="s">
        <v>125</v>
      </c>
      <c r="C18" s="14"/>
      <c r="D18" s="11">
        <f t="shared" si="1"/>
        <v>57362.8823</v>
      </c>
      <c r="E18" s="11">
        <v>57362.8823</v>
      </c>
      <c r="F18" s="15">
        <v>0</v>
      </c>
      <c r="G18" s="15">
        <v>0</v>
      </c>
      <c r="H18" s="15"/>
      <c r="I18" s="15"/>
      <c r="J18" s="15"/>
      <c r="K18" s="15"/>
      <c r="L18" s="15"/>
    </row>
    <row r="19" ht="45" customHeight="1" spans="1:12">
      <c r="A19" s="16" t="s">
        <v>187</v>
      </c>
      <c r="B19" s="14" t="s">
        <v>126</v>
      </c>
      <c r="C19" s="14"/>
      <c r="D19" s="11">
        <f t="shared" si="1"/>
        <v>57362.8823</v>
      </c>
      <c r="E19" s="11">
        <v>57362.8823</v>
      </c>
      <c r="F19" s="15">
        <v>0</v>
      </c>
      <c r="G19" s="15">
        <v>0</v>
      </c>
      <c r="H19" s="15"/>
      <c r="I19" s="15"/>
      <c r="J19" s="15"/>
      <c r="K19" s="15"/>
      <c r="L19" s="15"/>
    </row>
    <row r="20" ht="45" customHeight="1" spans="1:12">
      <c r="A20" s="16" t="s">
        <v>188</v>
      </c>
      <c r="B20" s="14" t="s">
        <v>95</v>
      </c>
      <c r="C20" s="14"/>
      <c r="D20" s="11">
        <f t="shared" si="1"/>
        <v>57362.8823</v>
      </c>
      <c r="E20" s="11">
        <v>57362.8823</v>
      </c>
      <c r="F20" s="15">
        <v>0</v>
      </c>
      <c r="G20" s="15">
        <v>0</v>
      </c>
      <c r="H20" s="15"/>
      <c r="I20" s="15"/>
      <c r="J20" s="15"/>
      <c r="K20" s="15"/>
      <c r="L20" s="15"/>
    </row>
    <row r="21" ht="45" customHeight="1" spans="1:12">
      <c r="A21" s="16" t="s">
        <v>189</v>
      </c>
      <c r="B21" s="14" t="s">
        <v>120</v>
      </c>
      <c r="C21" s="14" t="s">
        <v>186</v>
      </c>
      <c r="D21" s="11">
        <f t="shared" si="1"/>
        <v>57362.8823</v>
      </c>
      <c r="E21" s="11">
        <v>57362.8823</v>
      </c>
      <c r="F21" s="15">
        <v>0</v>
      </c>
      <c r="G21" s="15">
        <v>0</v>
      </c>
      <c r="H21" s="15"/>
      <c r="I21" s="15"/>
      <c r="J21" s="15"/>
      <c r="K21" s="15"/>
      <c r="L21" s="15"/>
    </row>
    <row r="22" ht="45" customHeight="1" spans="1:1">
      <c r="A22" s="17"/>
    </row>
    <row r="23" ht="45" customHeight="1" spans="1:1">
      <c r="A23" s="17"/>
    </row>
    <row r="24" ht="45" customHeight="1" spans="1:1">
      <c r="A24" s="17"/>
    </row>
    <row r="25" ht="45" customHeight="1" spans="1:1">
      <c r="A25" s="17"/>
    </row>
    <row r="26" ht="45" customHeight="1" spans="1:1">
      <c r="A26" s="17"/>
    </row>
    <row r="27" ht="45" customHeight="1" spans="1:1">
      <c r="A27" s="17"/>
    </row>
    <row r="28" ht="45" customHeight="1" spans="1:1">
      <c r="A28" s="17"/>
    </row>
    <row r="29" ht="45" customHeight="1" spans="1:1">
      <c r="A29" s="17"/>
    </row>
    <row r="30" ht="45" customHeight="1" spans="1:1">
      <c r="A30" s="4"/>
    </row>
    <row r="31" ht="45" customHeight="1" spans="1:1">
      <c r="A31" s="4"/>
    </row>
    <row r="32" ht="45" customHeight="1" spans="1:1">
      <c r="A32" s="4"/>
    </row>
    <row r="33" ht="45" customHeight="1" spans="1:1">
      <c r="A33" s="4"/>
    </row>
    <row r="34" ht="45" customHeight="1" spans="1:1">
      <c r="A34" s="4"/>
    </row>
    <row r="35" ht="45" customHeight="1" spans="1:1">
      <c r="A35" s="4"/>
    </row>
    <row r="36" ht="45" customHeight="1" spans="1:1">
      <c r="A36" s="4"/>
    </row>
    <row r="37" ht="45" customHeight="1" spans="1:1">
      <c r="A37" s="4"/>
    </row>
    <row r="38" ht="45" customHeight="1" spans="1:1">
      <c r="A38" s="4"/>
    </row>
    <row r="39" ht="45" customHeight="1" spans="1:1">
      <c r="A39" s="4"/>
    </row>
    <row r="40" ht="45" customHeight="1" spans="1:1">
      <c r="A40" s="4"/>
    </row>
    <row r="41" ht="45" customHeight="1" spans="1:1">
      <c r="A41" s="4"/>
    </row>
    <row r="42" ht="45" customHeight="1" spans="1:1">
      <c r="A42" s="4"/>
    </row>
    <row r="43" ht="45" customHeight="1" spans="1:1">
      <c r="A43" s="4"/>
    </row>
    <row r="44" ht="45" customHeight="1" spans="1:1">
      <c r="A44" s="4"/>
    </row>
    <row r="45" ht="45" customHeight="1" spans="1:1">
      <c r="A45" s="4"/>
    </row>
    <row r="46" ht="45" customHeight="1" spans="1:1">
      <c r="A46" s="4"/>
    </row>
    <row r="47" ht="45" customHeight="1" spans="1:1">
      <c r="A47" s="4"/>
    </row>
    <row r="48" ht="45" customHeight="1" spans="1:1">
      <c r="A48" s="4"/>
    </row>
    <row r="49" ht="45" customHeight="1" spans="1:1">
      <c r="A49" s="4"/>
    </row>
    <row r="50" ht="45" customHeight="1" spans="1:1">
      <c r="A50" s="4"/>
    </row>
    <row r="51" ht="45" customHeight="1" spans="1:1">
      <c r="A51" s="4"/>
    </row>
    <row r="52" ht="45" customHeight="1" spans="1:1">
      <c r="A52" s="4"/>
    </row>
    <row r="53" ht="45" customHeight="1" spans="1:1">
      <c r="A53" s="4"/>
    </row>
    <row r="54" ht="45" customHeight="1" spans="1:1">
      <c r="A54" s="4"/>
    </row>
    <row r="55" ht="45" customHeight="1" spans="1:1">
      <c r="A55" s="4"/>
    </row>
    <row r="56" ht="45" customHeight="1" spans="1:1">
      <c r="A56" s="4"/>
    </row>
    <row r="57" ht="45" customHeight="1" spans="1:1">
      <c r="A57" s="4"/>
    </row>
    <row r="58" ht="45" customHeight="1" spans="1:1">
      <c r="A58" s="4"/>
    </row>
    <row r="59" ht="45" customHeight="1" spans="1:1">
      <c r="A59" s="4"/>
    </row>
    <row r="60" ht="45" customHeight="1" spans="1:1">
      <c r="A60" s="4"/>
    </row>
    <row r="61" ht="45" customHeight="1" spans="1:1">
      <c r="A61" s="4"/>
    </row>
    <row r="62" ht="45" customHeight="1" spans="1:1">
      <c r="A62" s="4"/>
    </row>
    <row r="63" ht="45" customHeight="1" spans="1:1">
      <c r="A63" s="4"/>
    </row>
    <row r="64" ht="45" customHeight="1" spans="1:1">
      <c r="A64" s="4"/>
    </row>
    <row r="65" ht="45" customHeight="1" spans="1:1">
      <c r="A65" s="4"/>
    </row>
    <row r="66" ht="45" customHeight="1" spans="1:1">
      <c r="A66" s="4"/>
    </row>
    <row r="67" ht="45" customHeight="1" spans="1:1">
      <c r="A67" s="4"/>
    </row>
    <row r="68" ht="45" customHeight="1" spans="1:1">
      <c r="A68" s="4"/>
    </row>
    <row r="69" ht="45" customHeight="1" spans="1:1">
      <c r="A69" s="4"/>
    </row>
    <row r="70" ht="45" customHeight="1" spans="1:1">
      <c r="A70" s="4"/>
    </row>
    <row r="71" ht="45" customHeight="1" spans="1:1">
      <c r="A71" s="4"/>
    </row>
    <row r="72" ht="45" customHeight="1" spans="1:1">
      <c r="A72" s="4"/>
    </row>
    <row r="73" ht="45" customHeight="1" spans="1:1">
      <c r="A73" s="4"/>
    </row>
    <row r="74" ht="45" customHeight="1" spans="1:1">
      <c r="A74" s="4"/>
    </row>
    <row r="75" ht="45" customHeight="1" spans="1:1">
      <c r="A75" s="4"/>
    </row>
    <row r="76" ht="45" customHeight="1" spans="1:1">
      <c r="A76" s="4"/>
    </row>
    <row r="77" ht="45" customHeight="1" spans="1:1">
      <c r="A77" s="4"/>
    </row>
    <row r="78" ht="45" customHeight="1" spans="1:1">
      <c r="A78" s="4"/>
    </row>
    <row r="79" ht="45" customHeight="1" spans="1:1">
      <c r="A79" s="4"/>
    </row>
    <row r="80" ht="45" customHeight="1" spans="1:1">
      <c r="A80" s="4"/>
    </row>
    <row r="81" ht="45" customHeight="1" spans="1:1">
      <c r="A81" s="4"/>
    </row>
    <row r="82" ht="45" customHeight="1" spans="1:1">
      <c r="A82" s="4"/>
    </row>
    <row r="83" ht="45" customHeight="1" spans="1:1">
      <c r="A83" s="4"/>
    </row>
    <row r="84" ht="45" customHeight="1" spans="1:1">
      <c r="A84" s="4"/>
    </row>
    <row r="85" ht="45" customHeight="1" spans="1:1">
      <c r="A85" s="4"/>
    </row>
    <row r="86" ht="45" customHeight="1" spans="1:1">
      <c r="A86" s="4"/>
    </row>
    <row r="87" ht="45" customHeight="1" spans="1:1">
      <c r="A87" s="4"/>
    </row>
    <row r="88" ht="45" customHeight="1" spans="1:1">
      <c r="A88" s="4"/>
    </row>
    <row r="89" ht="45" customHeight="1" spans="1:1">
      <c r="A89" s="4"/>
    </row>
    <row r="90" ht="45" customHeight="1" spans="1:1">
      <c r="A90" s="4"/>
    </row>
    <row r="91" ht="45" customHeight="1" spans="1:1">
      <c r="A91" s="4"/>
    </row>
    <row r="92" ht="45" customHeight="1" spans="1:1">
      <c r="A92" s="4"/>
    </row>
    <row r="93" ht="45" customHeight="1" spans="1:1">
      <c r="A93" s="4"/>
    </row>
    <row r="94" ht="45" customHeight="1" spans="1:1">
      <c r="A94" s="4"/>
    </row>
    <row r="95" ht="45" customHeight="1"/>
    <row r="96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</sheetData>
  <mergeCells count="9">
    <mergeCell ref="A2:L2"/>
    <mergeCell ref="A3:J3"/>
    <mergeCell ref="D4:G4"/>
    <mergeCell ref="H4:J4"/>
    <mergeCell ref="A4:A5"/>
    <mergeCell ref="B4:B5"/>
    <mergeCell ref="C4:C5"/>
    <mergeCell ref="K4:K5"/>
    <mergeCell ref="L4:L5"/>
  </mergeCells>
  <printOptions horizontalCentered="1"/>
  <pageMargins left="0.786805555555556" right="0.393055555555556" top="0.393055555555556" bottom="0.393055555555556" header="0.393055555555556" footer="0.393055555555556"/>
  <pageSetup paperSize="9" scale="6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25"/>
  <sheetViews>
    <sheetView workbookViewId="0">
      <selection activeCell="G12" sqref="G12"/>
    </sheetView>
  </sheetViews>
  <sheetFormatPr defaultColWidth="9" defaultRowHeight="13.5" outlineLevelCol="4"/>
  <cols>
    <col min="1" max="1" width="13.75" customWidth="1"/>
    <col min="2" max="2" width="22.875" customWidth="1"/>
    <col min="3" max="5" width="13.5" customWidth="1"/>
  </cols>
  <sheetData>
    <row r="2" ht="24" customHeight="1" spans="1:5">
      <c r="A2" s="1" t="s">
        <v>190</v>
      </c>
      <c r="B2" s="1"/>
      <c r="C2" s="1"/>
      <c r="D2" s="1"/>
      <c r="E2" s="1"/>
    </row>
    <row r="3" spans="5:5">
      <c r="E3" t="s">
        <v>3</v>
      </c>
    </row>
    <row r="4" ht="31.5" customHeight="1" spans="1:5">
      <c r="A4" s="2" t="s">
        <v>132</v>
      </c>
      <c r="B4" s="2" t="s">
        <v>133</v>
      </c>
      <c r="C4" s="2" t="s">
        <v>191</v>
      </c>
      <c r="D4" s="2"/>
      <c r="E4" s="2"/>
    </row>
    <row r="5" ht="31.5" customHeight="1" spans="1:5">
      <c r="A5" s="2"/>
      <c r="B5" s="2"/>
      <c r="C5" s="2" t="s">
        <v>65</v>
      </c>
      <c r="D5" s="2" t="s">
        <v>84</v>
      </c>
      <c r="E5" s="2" t="s">
        <v>85</v>
      </c>
    </row>
    <row r="6" ht="22.5" customHeight="1" spans="1:5">
      <c r="A6" s="3"/>
      <c r="B6" s="3"/>
      <c r="C6" s="3"/>
      <c r="D6" s="3"/>
      <c r="E6" s="3"/>
    </row>
    <row r="7" ht="22.5" customHeight="1" spans="1:5">
      <c r="A7" s="3"/>
      <c r="B7" s="3"/>
      <c r="C7" s="3"/>
      <c r="D7" s="3"/>
      <c r="E7" s="3"/>
    </row>
    <row r="8" ht="22.5" customHeight="1" spans="1:5">
      <c r="A8" s="3"/>
      <c r="B8" s="3"/>
      <c r="C8" s="3"/>
      <c r="D8" s="3"/>
      <c r="E8" s="3"/>
    </row>
    <row r="9" ht="22.5" customHeight="1" spans="1:5">
      <c r="A9" s="3"/>
      <c r="B9" s="3"/>
      <c r="C9" s="3"/>
      <c r="D9" s="3"/>
      <c r="E9" s="3"/>
    </row>
    <row r="10" ht="22.5" customHeight="1" spans="1:5">
      <c r="A10" s="3"/>
      <c r="B10" s="3"/>
      <c r="C10" s="3"/>
      <c r="D10" s="3"/>
      <c r="E10" s="3"/>
    </row>
    <row r="11" ht="22.5" customHeight="1" spans="1:5">
      <c r="A11" s="3"/>
      <c r="B11" s="3"/>
      <c r="C11" s="3"/>
      <c r="D11" s="3"/>
      <c r="E11" s="3"/>
    </row>
    <row r="12" ht="22.5" customHeight="1" spans="1:5">
      <c r="A12" s="3"/>
      <c r="B12" s="3"/>
      <c r="C12" s="3"/>
      <c r="D12" s="3"/>
      <c r="E12" s="3"/>
    </row>
    <row r="13" ht="22.5" customHeight="1" spans="1:5">
      <c r="A13" s="3"/>
      <c r="B13" s="3"/>
      <c r="C13" s="3"/>
      <c r="D13" s="3"/>
      <c r="E13" s="3"/>
    </row>
    <row r="14" ht="22.5" customHeight="1" spans="1:5">
      <c r="A14" s="3"/>
      <c r="B14" s="3"/>
      <c r="C14" s="3"/>
      <c r="D14" s="3"/>
      <c r="E14" s="3"/>
    </row>
    <row r="15" ht="22.5" customHeight="1" spans="1:5">
      <c r="A15" s="3"/>
      <c r="B15" s="3"/>
      <c r="C15" s="3"/>
      <c r="D15" s="3"/>
      <c r="E15" s="3"/>
    </row>
    <row r="16" ht="22.5" customHeight="1" spans="1:5">
      <c r="A16" s="3"/>
      <c r="B16" s="2" t="s">
        <v>65</v>
      </c>
      <c r="C16" s="3"/>
      <c r="D16" s="3"/>
      <c r="E16" s="3"/>
    </row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</sheetData>
  <mergeCells count="4">
    <mergeCell ref="A2:E2"/>
    <mergeCell ref="C4:E4"/>
    <mergeCell ref="A4:A5"/>
    <mergeCell ref="B4:B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showZeros="0" view="pageBreakPreview" zoomScaleNormal="100" workbookViewId="0">
      <selection activeCell="B10" sqref="B10"/>
    </sheetView>
  </sheetViews>
  <sheetFormatPr defaultColWidth="9" defaultRowHeight="13.5"/>
  <cols>
    <col min="1" max="1" width="31.375" style="4" customWidth="1"/>
    <col min="2" max="23" width="10.625" customWidth="1"/>
  </cols>
  <sheetData>
    <row r="1" ht="30" customHeight="1" spans="6:23">
      <c r="F1" s="18"/>
      <c r="W1" s="19" t="s">
        <v>56</v>
      </c>
    </row>
    <row r="2" ht="15.75" customHeight="1" spans="1:6">
      <c r="A2" s="34"/>
      <c r="B2" s="26"/>
      <c r="C2" s="26"/>
      <c r="D2" s="26"/>
      <c r="E2" s="26"/>
      <c r="F2" s="26"/>
    </row>
    <row r="3" ht="30" customHeight="1" spans="1:23">
      <c r="A3" s="34" t="s">
        <v>57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ht="20.25" customHeight="1" spans="1:23">
      <c r="A4" s="35" t="str">
        <f>预算01表!A4</f>
        <v>部门名称：天津经济技术开发区新经济促进局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W4" s="19" t="s">
        <v>3</v>
      </c>
    </row>
    <row r="5" ht="50.1" customHeight="1" spans="1:23">
      <c r="A5" s="9" t="s">
        <v>58</v>
      </c>
      <c r="B5" s="2" t="s">
        <v>59</v>
      </c>
      <c r="C5" s="2" t="s">
        <v>60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 t="s">
        <v>61</v>
      </c>
      <c r="Q5" s="2"/>
      <c r="R5" s="2"/>
      <c r="S5" s="2"/>
      <c r="T5" s="2"/>
      <c r="U5" s="2"/>
      <c r="V5" s="2"/>
      <c r="W5" s="2"/>
    </row>
    <row r="6" ht="50.1" customHeight="1" spans="1:23">
      <c r="A6" s="9"/>
      <c r="B6" s="2"/>
      <c r="C6" s="9" t="s">
        <v>62</v>
      </c>
      <c r="D6" s="9"/>
      <c r="E6" s="9"/>
      <c r="F6" s="9"/>
      <c r="G6" s="37" t="s">
        <v>63</v>
      </c>
      <c r="H6" s="9" t="s">
        <v>64</v>
      </c>
      <c r="I6" s="9"/>
      <c r="J6" s="9"/>
      <c r="K6" s="9"/>
      <c r="L6" s="9"/>
      <c r="M6" s="9"/>
      <c r="N6" s="9"/>
      <c r="O6" s="9"/>
      <c r="P6" s="2" t="s">
        <v>65</v>
      </c>
      <c r="Q6" s="2" t="s">
        <v>66</v>
      </c>
      <c r="R6" s="2"/>
      <c r="S6" s="2"/>
      <c r="T6" s="2"/>
      <c r="U6" s="2" t="s">
        <v>67</v>
      </c>
      <c r="V6" s="2"/>
      <c r="W6" s="2"/>
    </row>
    <row r="7" ht="50.1" customHeight="1" spans="1:23">
      <c r="A7" s="9"/>
      <c r="B7" s="2"/>
      <c r="C7" s="9" t="s">
        <v>65</v>
      </c>
      <c r="D7" s="9" t="s">
        <v>68</v>
      </c>
      <c r="E7" s="9" t="s">
        <v>69</v>
      </c>
      <c r="F7" s="9" t="s">
        <v>70</v>
      </c>
      <c r="G7" s="37"/>
      <c r="H7" s="9" t="s">
        <v>65</v>
      </c>
      <c r="I7" s="9" t="s">
        <v>71</v>
      </c>
      <c r="J7" s="9" t="s">
        <v>72</v>
      </c>
      <c r="K7" s="9" t="s">
        <v>73</v>
      </c>
      <c r="L7" s="9" t="s">
        <v>74</v>
      </c>
      <c r="M7" s="9" t="s">
        <v>75</v>
      </c>
      <c r="N7" s="9" t="s">
        <v>76</v>
      </c>
      <c r="O7" s="9" t="s">
        <v>77</v>
      </c>
      <c r="P7" s="2"/>
      <c r="Q7" s="2" t="s">
        <v>78</v>
      </c>
      <c r="R7" s="9" t="s">
        <v>68</v>
      </c>
      <c r="S7" s="9" t="s">
        <v>69</v>
      </c>
      <c r="T7" s="9" t="s">
        <v>70</v>
      </c>
      <c r="U7" s="9" t="s">
        <v>78</v>
      </c>
      <c r="V7" s="9" t="s">
        <v>63</v>
      </c>
      <c r="W7" s="9" t="s">
        <v>79</v>
      </c>
    </row>
    <row r="8" ht="30" customHeight="1" spans="1:23">
      <c r="A8" s="9" t="s">
        <v>65</v>
      </c>
      <c r="B8" s="38">
        <f t="shared" ref="B8:W8" si="0">B9</f>
        <v>58085.49</v>
      </c>
      <c r="C8" s="38">
        <f t="shared" si="0"/>
        <v>58085.49</v>
      </c>
      <c r="D8" s="38">
        <f t="shared" si="0"/>
        <v>58085.49</v>
      </c>
      <c r="E8" s="39">
        <f t="shared" si="0"/>
        <v>0</v>
      </c>
      <c r="F8" s="39">
        <f t="shared" si="0"/>
        <v>0</v>
      </c>
      <c r="G8" s="39">
        <f t="shared" si="0"/>
        <v>0</v>
      </c>
      <c r="H8" s="39">
        <f t="shared" si="0"/>
        <v>0</v>
      </c>
      <c r="I8" s="39">
        <f t="shared" si="0"/>
        <v>0</v>
      </c>
      <c r="J8" s="39">
        <f t="shared" si="0"/>
        <v>0</v>
      </c>
      <c r="K8" s="39">
        <f t="shared" si="0"/>
        <v>0</v>
      </c>
      <c r="L8" s="39">
        <f t="shared" si="0"/>
        <v>0</v>
      </c>
      <c r="M8" s="39">
        <f t="shared" si="0"/>
        <v>0</v>
      </c>
      <c r="N8" s="39">
        <f t="shared" si="0"/>
        <v>0</v>
      </c>
      <c r="O8" s="39">
        <f t="shared" si="0"/>
        <v>0</v>
      </c>
      <c r="P8" s="39">
        <f t="shared" si="0"/>
        <v>0</v>
      </c>
      <c r="Q8" s="39">
        <f t="shared" si="0"/>
        <v>0</v>
      </c>
      <c r="R8" s="39">
        <f t="shared" si="0"/>
        <v>0</v>
      </c>
      <c r="S8" s="39">
        <f t="shared" si="0"/>
        <v>0</v>
      </c>
      <c r="T8" s="39">
        <f t="shared" si="0"/>
        <v>0</v>
      </c>
      <c r="U8" s="39">
        <f t="shared" si="0"/>
        <v>0</v>
      </c>
      <c r="V8" s="39">
        <f t="shared" si="0"/>
        <v>0</v>
      </c>
      <c r="W8" s="39">
        <f t="shared" si="0"/>
        <v>0</v>
      </c>
    </row>
    <row r="9" ht="30" customHeight="1" spans="1:23">
      <c r="A9" s="40" t="str">
        <f>MID(A4,6,100)</f>
        <v>天津经济技术开发区新经济促进局</v>
      </c>
      <c r="B9" s="38">
        <f>SUM(P9,H9,C9,G9)</f>
        <v>58085.49</v>
      </c>
      <c r="C9" s="38">
        <f>SUM(D9:F9)</f>
        <v>58085.49</v>
      </c>
      <c r="D9" s="38">
        <v>58085.49</v>
      </c>
      <c r="E9" s="39"/>
      <c r="F9" s="39"/>
      <c r="G9" s="39"/>
      <c r="H9" s="39">
        <f>SUM(I9:O9)</f>
        <v>0</v>
      </c>
      <c r="I9" s="39"/>
      <c r="J9" s="39"/>
      <c r="K9" s="39"/>
      <c r="L9" s="39"/>
      <c r="M9" s="39"/>
      <c r="N9" s="39"/>
      <c r="O9" s="39"/>
      <c r="P9" s="39">
        <f>SUM(U9,Q9)</f>
        <v>0</v>
      </c>
      <c r="Q9" s="39">
        <f>SUM(R9:T9)</f>
        <v>0</v>
      </c>
      <c r="R9" s="39"/>
      <c r="S9" s="39"/>
      <c r="T9" s="39"/>
      <c r="U9" s="39">
        <f>SUM(V9:W9)</f>
        <v>0</v>
      </c>
      <c r="V9" s="39"/>
      <c r="W9" s="39"/>
    </row>
    <row r="10" ht="30" customHeight="1" spans="1:23">
      <c r="A10" s="40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</sheetData>
  <mergeCells count="13">
    <mergeCell ref="A2:F2"/>
    <mergeCell ref="A3:W3"/>
    <mergeCell ref="A4:U4"/>
    <mergeCell ref="C5:O5"/>
    <mergeCell ref="P5:W5"/>
    <mergeCell ref="C6:F6"/>
    <mergeCell ref="H6:O6"/>
    <mergeCell ref="Q6:T6"/>
    <mergeCell ref="U6:W6"/>
    <mergeCell ref="A5:A7"/>
    <mergeCell ref="B5:B7"/>
    <mergeCell ref="G6:G7"/>
    <mergeCell ref="P6:P7"/>
  </mergeCells>
  <printOptions horizontalCentered="1"/>
  <pageMargins left="0.786805555555556" right="0.393055555555556" top="0.393055555555556" bottom="0.393055555555556" header="0.298611111111111" footer="0.298611111111111"/>
  <pageSetup paperSize="9" scale="5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0"/>
  <sheetViews>
    <sheetView showZeros="0" tabSelected="1" view="pageBreakPreview" zoomScaleNormal="100" topLeftCell="A4" workbookViewId="0">
      <selection activeCell="E13" sqref="E13"/>
    </sheetView>
  </sheetViews>
  <sheetFormatPr defaultColWidth="9" defaultRowHeight="13.5"/>
  <cols>
    <col min="1" max="1" width="16" customWidth="1"/>
    <col min="2" max="2" width="29.125" style="4" customWidth="1"/>
    <col min="3" max="10" width="15" customWidth="1"/>
  </cols>
  <sheetData>
    <row r="1" ht="30" customHeight="1" spans="10:10">
      <c r="J1" s="18" t="s">
        <v>80</v>
      </c>
    </row>
    <row r="2" ht="45.75" customHeight="1" spans="1:10">
      <c r="A2" s="5" t="s">
        <v>81</v>
      </c>
      <c r="B2" s="6"/>
      <c r="C2" s="5"/>
      <c r="D2" s="5"/>
      <c r="E2" s="5"/>
      <c r="F2" s="5"/>
      <c r="G2" s="5"/>
      <c r="H2" s="5"/>
      <c r="I2" s="5"/>
      <c r="J2" s="5"/>
    </row>
    <row r="3" ht="20.25" customHeight="1" spans="1:10">
      <c r="A3" t="str">
        <f>预算01表!A4</f>
        <v>部门名称：天津经济技术开发区新经济促进局</v>
      </c>
      <c r="J3" s="19" t="s">
        <v>3</v>
      </c>
    </row>
    <row r="4" ht="30" customHeight="1" spans="1:10">
      <c r="A4" s="2" t="s">
        <v>82</v>
      </c>
      <c r="B4" s="9" t="s">
        <v>83</v>
      </c>
      <c r="C4" s="2" t="s">
        <v>59</v>
      </c>
      <c r="D4" s="2" t="s">
        <v>84</v>
      </c>
      <c r="E4" s="2" t="s">
        <v>85</v>
      </c>
      <c r="F4" s="2" t="s">
        <v>86</v>
      </c>
      <c r="G4" s="9" t="s">
        <v>87</v>
      </c>
      <c r="H4" s="9" t="s">
        <v>88</v>
      </c>
      <c r="I4" s="9" t="s">
        <v>89</v>
      </c>
      <c r="J4" s="2" t="s">
        <v>90</v>
      </c>
    </row>
    <row r="5" ht="30" customHeight="1" spans="1:10">
      <c r="A5" s="3"/>
      <c r="B5" s="10" t="s">
        <v>65</v>
      </c>
      <c r="C5" s="11">
        <f t="shared" ref="C5:J5" si="0">SUM(C7:C99)</f>
        <v>58085.49</v>
      </c>
      <c r="D5" s="11">
        <f t="shared" si="0"/>
        <v>160.49</v>
      </c>
      <c r="E5" s="11">
        <f t="shared" si="0"/>
        <v>57925</v>
      </c>
      <c r="F5" s="33">
        <f t="shared" si="0"/>
        <v>0</v>
      </c>
      <c r="G5" s="33">
        <f t="shared" si="0"/>
        <v>0</v>
      </c>
      <c r="H5" s="33">
        <f t="shared" si="0"/>
        <v>0</v>
      </c>
      <c r="I5" s="33">
        <f t="shared" si="0"/>
        <v>0</v>
      </c>
      <c r="J5" s="33">
        <f t="shared" si="0"/>
        <v>0</v>
      </c>
    </row>
    <row r="6" ht="45" customHeight="1" spans="1:10">
      <c r="A6" s="3"/>
      <c r="B6" s="10" t="str">
        <f>MID(A3,6,100)</f>
        <v>天津经济技术开发区新经济促进局</v>
      </c>
      <c r="C6" s="11">
        <f t="shared" ref="C6:J6" si="1">SUM(C7:C99)</f>
        <v>58085.49</v>
      </c>
      <c r="D6" s="11">
        <f t="shared" si="1"/>
        <v>160.49</v>
      </c>
      <c r="E6" s="11">
        <f t="shared" si="1"/>
        <v>57925</v>
      </c>
      <c r="F6" s="33">
        <f t="shared" si="1"/>
        <v>0</v>
      </c>
      <c r="G6" s="33">
        <f t="shared" si="1"/>
        <v>0</v>
      </c>
      <c r="H6" s="33">
        <f t="shared" si="1"/>
        <v>0</v>
      </c>
      <c r="I6" s="33">
        <f t="shared" si="1"/>
        <v>0</v>
      </c>
      <c r="J6" s="33">
        <f t="shared" si="1"/>
        <v>0</v>
      </c>
    </row>
    <row r="7" ht="30" customHeight="1" spans="1:10">
      <c r="A7" s="13">
        <v>2011301</v>
      </c>
      <c r="B7" s="14" t="s">
        <v>91</v>
      </c>
      <c r="C7" s="11">
        <f>D7+E7</f>
        <v>160.49</v>
      </c>
      <c r="D7" s="11">
        <v>160.49</v>
      </c>
      <c r="E7" s="11">
        <v>0</v>
      </c>
      <c r="F7" s="15"/>
      <c r="G7" s="15"/>
      <c r="H7" s="15"/>
      <c r="I7" s="15"/>
      <c r="J7" s="15"/>
    </row>
    <row r="8" ht="30" customHeight="1" spans="1:10">
      <c r="A8" s="13">
        <v>2011308</v>
      </c>
      <c r="B8" s="14" t="s">
        <v>92</v>
      </c>
      <c r="C8" s="11">
        <f>D8+E8</f>
        <v>100</v>
      </c>
      <c r="D8" s="11">
        <v>0</v>
      </c>
      <c r="E8" s="11">
        <v>100</v>
      </c>
      <c r="F8" s="15"/>
      <c r="G8" s="15"/>
      <c r="H8" s="15"/>
      <c r="I8" s="15"/>
      <c r="J8" s="15"/>
    </row>
    <row r="9" ht="30" customHeight="1" spans="1:10">
      <c r="A9" s="13">
        <v>2011399</v>
      </c>
      <c r="B9" s="14" t="s">
        <v>93</v>
      </c>
      <c r="C9" s="11">
        <f>D9+E9</f>
        <v>425</v>
      </c>
      <c r="D9" s="11">
        <v>0</v>
      </c>
      <c r="E9" s="11">
        <v>425</v>
      </c>
      <c r="F9" s="15"/>
      <c r="G9" s="15"/>
      <c r="H9" s="15"/>
      <c r="I9" s="15"/>
      <c r="J9" s="15"/>
    </row>
    <row r="10" ht="30" customHeight="1" spans="1:10">
      <c r="A10" s="13">
        <v>2060499</v>
      </c>
      <c r="B10" s="14" t="s">
        <v>94</v>
      </c>
      <c r="C10" s="11">
        <f>D10+E10</f>
        <v>37.1177</v>
      </c>
      <c r="D10" s="11">
        <v>0</v>
      </c>
      <c r="E10" s="11">
        <v>37.1177</v>
      </c>
      <c r="F10" s="15"/>
      <c r="G10" s="15"/>
      <c r="H10" s="15"/>
      <c r="I10" s="15"/>
      <c r="J10" s="15"/>
    </row>
    <row r="11" ht="30" customHeight="1" spans="1:10">
      <c r="A11" s="13">
        <v>2160699</v>
      </c>
      <c r="B11" s="14" t="s">
        <v>95</v>
      </c>
      <c r="C11" s="11">
        <f>D11+E11</f>
        <v>57362.8823</v>
      </c>
      <c r="D11" s="11">
        <v>0</v>
      </c>
      <c r="E11" s="11">
        <v>57362.8823</v>
      </c>
      <c r="F11" s="15"/>
      <c r="G11" s="15"/>
      <c r="H11" s="15"/>
      <c r="I11" s="15"/>
      <c r="J11" s="15"/>
    </row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</sheetData>
  <mergeCells count="1">
    <mergeCell ref="A2:J2"/>
  </mergeCells>
  <printOptions horizontalCentered="1"/>
  <pageMargins left="0.786805555555556" right="0.393055555555556" top="0.393055555555556" bottom="0.393055555555556" header="0.298611111111111" footer="0.298611111111111"/>
  <pageSetup paperSize="9" scale="8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Zeros="0" view="pageBreakPreview" zoomScaleNormal="100" topLeftCell="A19" workbookViewId="0">
      <selection activeCell="D11" sqref="D11"/>
    </sheetView>
  </sheetViews>
  <sheetFormatPr defaultColWidth="9" defaultRowHeight="13.5" outlineLevelCol="5"/>
  <cols>
    <col min="1" max="1" width="18.5" customWidth="1"/>
    <col min="2" max="2" width="13.875" customWidth="1"/>
    <col min="3" max="3" width="23.625" customWidth="1"/>
    <col min="4" max="4" width="13.875" customWidth="1"/>
    <col min="5" max="5" width="19.375" customWidth="1"/>
    <col min="6" max="6" width="14.75" customWidth="1"/>
  </cols>
  <sheetData>
    <row r="1" ht="30" customHeight="1" spans="6:6">
      <c r="F1" s="18" t="s">
        <v>96</v>
      </c>
    </row>
    <row r="2" ht="15.75" customHeight="1" spans="1:6">
      <c r="A2" s="26"/>
      <c r="B2" s="26"/>
      <c r="C2" s="26"/>
      <c r="D2" s="26"/>
      <c r="E2" s="26"/>
      <c r="F2" s="26"/>
    </row>
    <row r="3" ht="30" customHeight="1" spans="1:6">
      <c r="A3" s="26" t="s">
        <v>97</v>
      </c>
      <c r="B3" s="26"/>
      <c r="C3" s="26"/>
      <c r="D3" s="26"/>
      <c r="E3" s="26"/>
      <c r="F3" s="26"/>
    </row>
    <row r="4" ht="20.25" customHeight="1" spans="1:6">
      <c r="A4" s="27" t="str">
        <f>预算01表!A4</f>
        <v>部门名称：天津经济技术开发区新经济促进局</v>
      </c>
      <c r="B4" s="27"/>
      <c r="C4" s="27"/>
      <c r="D4" s="27"/>
      <c r="E4" s="28" t="s">
        <v>3</v>
      </c>
      <c r="F4" s="28"/>
    </row>
    <row r="5" ht="24.95" customHeight="1" spans="1:6">
      <c r="A5" s="29" t="s">
        <v>98</v>
      </c>
      <c r="B5" s="29"/>
      <c r="C5" s="29" t="s">
        <v>99</v>
      </c>
      <c r="D5" s="29"/>
      <c r="E5" s="29"/>
      <c r="F5" s="29"/>
    </row>
    <row r="6" ht="24.95" customHeight="1" spans="1:6">
      <c r="A6" s="29" t="s">
        <v>6</v>
      </c>
      <c r="B6" s="29" t="s">
        <v>100</v>
      </c>
      <c r="C6" s="29" t="s">
        <v>8</v>
      </c>
      <c r="D6" s="29" t="s">
        <v>100</v>
      </c>
      <c r="E6" s="29" t="s">
        <v>9</v>
      </c>
      <c r="F6" s="29" t="s">
        <v>100</v>
      </c>
    </row>
    <row r="7" ht="24.95" customHeight="1" spans="1:6">
      <c r="A7" s="30" t="s">
        <v>101</v>
      </c>
      <c r="B7" s="31">
        <v>58085.49</v>
      </c>
      <c r="C7" s="31" t="s">
        <v>11</v>
      </c>
      <c r="D7" s="31">
        <v>685.49</v>
      </c>
      <c r="E7" s="31" t="s">
        <v>12</v>
      </c>
      <c r="F7" s="31">
        <f>SUM(F8:F10)</f>
        <v>160.49</v>
      </c>
    </row>
    <row r="8" ht="24.95" customHeight="1" spans="1:6">
      <c r="A8" s="30" t="s">
        <v>102</v>
      </c>
      <c r="B8" s="31"/>
      <c r="C8" s="31" t="s">
        <v>14</v>
      </c>
      <c r="D8" s="31"/>
      <c r="E8" s="31" t="s">
        <v>15</v>
      </c>
      <c r="F8" s="31">
        <v>146.49</v>
      </c>
    </row>
    <row r="9" ht="24.95" customHeight="1" spans="1:6">
      <c r="A9" s="30" t="s">
        <v>103</v>
      </c>
      <c r="B9" s="31"/>
      <c r="C9" s="31" t="s">
        <v>17</v>
      </c>
      <c r="D9" s="31"/>
      <c r="E9" s="31" t="s">
        <v>18</v>
      </c>
      <c r="F9" s="31">
        <v>14</v>
      </c>
    </row>
    <row r="10" ht="24.95" customHeight="1" spans="1:6">
      <c r="A10" s="30"/>
      <c r="B10" s="31"/>
      <c r="C10" s="31" t="s">
        <v>20</v>
      </c>
      <c r="D10" s="31"/>
      <c r="E10" s="31" t="s">
        <v>21</v>
      </c>
      <c r="F10" s="31"/>
    </row>
    <row r="11" ht="24.95" customHeight="1" spans="1:6">
      <c r="A11" s="30"/>
      <c r="B11" s="31"/>
      <c r="C11" s="31" t="s">
        <v>23</v>
      </c>
      <c r="D11" s="31">
        <v>37.1177</v>
      </c>
      <c r="E11" s="31" t="s">
        <v>24</v>
      </c>
      <c r="F11" s="31">
        <v>57925</v>
      </c>
    </row>
    <row r="12" ht="24.95" customHeight="1" spans="1:6">
      <c r="A12" s="30"/>
      <c r="B12" s="31"/>
      <c r="C12" s="31" t="s">
        <v>26</v>
      </c>
      <c r="D12" s="31"/>
      <c r="E12" s="31" t="s">
        <v>27</v>
      </c>
      <c r="F12" s="31"/>
    </row>
    <row r="13" ht="24.95" customHeight="1" spans="1:6">
      <c r="A13" s="30"/>
      <c r="B13" s="31"/>
      <c r="C13" s="31" t="s">
        <v>29</v>
      </c>
      <c r="D13" s="31"/>
      <c r="E13" s="31" t="s">
        <v>30</v>
      </c>
      <c r="F13" s="31"/>
    </row>
    <row r="14" ht="24.95" customHeight="1" spans="1:6">
      <c r="A14" s="30"/>
      <c r="B14" s="31"/>
      <c r="C14" s="31" t="s">
        <v>32</v>
      </c>
      <c r="D14" s="31"/>
      <c r="E14" s="31" t="s">
        <v>33</v>
      </c>
      <c r="F14" s="31"/>
    </row>
    <row r="15" ht="24.95" customHeight="1" spans="1:6">
      <c r="A15" s="30"/>
      <c r="B15" s="31"/>
      <c r="C15" s="31" t="s">
        <v>35</v>
      </c>
      <c r="D15" s="31"/>
      <c r="E15" s="31" t="s">
        <v>36</v>
      </c>
      <c r="F15" s="31"/>
    </row>
    <row r="16" ht="24.95" customHeight="1" spans="1:6">
      <c r="A16" s="32"/>
      <c r="B16" s="31"/>
      <c r="C16" s="31" t="s">
        <v>37</v>
      </c>
      <c r="D16" s="31"/>
      <c r="E16" s="31" t="s">
        <v>38</v>
      </c>
      <c r="F16" s="31"/>
    </row>
    <row r="17" ht="24.95" customHeight="1" spans="1:6">
      <c r="A17" s="32"/>
      <c r="B17" s="31"/>
      <c r="C17" s="31" t="s">
        <v>39</v>
      </c>
      <c r="D17" s="31"/>
      <c r="E17" s="31"/>
      <c r="F17" s="31"/>
    </row>
    <row r="18" ht="24.95" customHeight="1" spans="1:6">
      <c r="A18" s="32"/>
      <c r="B18" s="31"/>
      <c r="C18" s="31" t="s">
        <v>40</v>
      </c>
      <c r="D18" s="31"/>
      <c r="E18" s="31"/>
      <c r="F18" s="31"/>
    </row>
    <row r="19" ht="24.95" customHeight="1" spans="1:6">
      <c r="A19" s="32"/>
      <c r="B19" s="31"/>
      <c r="C19" s="31" t="s">
        <v>41</v>
      </c>
      <c r="D19" s="31"/>
      <c r="E19" s="31"/>
      <c r="F19" s="31"/>
    </row>
    <row r="20" ht="24.95" customHeight="1" spans="1:6">
      <c r="A20" s="32"/>
      <c r="B20" s="31"/>
      <c r="C20" s="31" t="s">
        <v>42</v>
      </c>
      <c r="D20" s="31">
        <v>57362.8823</v>
      </c>
      <c r="E20" s="31"/>
      <c r="F20" s="31"/>
    </row>
    <row r="21" ht="24.95" customHeight="1" spans="1:6">
      <c r="A21" s="32"/>
      <c r="B21" s="31"/>
      <c r="C21" s="31" t="s">
        <v>43</v>
      </c>
      <c r="D21" s="31"/>
      <c r="E21" s="31"/>
      <c r="F21" s="31"/>
    </row>
    <row r="22" ht="24.95" customHeight="1" spans="1:6">
      <c r="A22" s="32"/>
      <c r="B22" s="31"/>
      <c r="C22" s="31" t="s">
        <v>44</v>
      </c>
      <c r="D22" s="31"/>
      <c r="E22" s="31"/>
      <c r="F22" s="31"/>
    </row>
    <row r="23" ht="24.95" customHeight="1" spans="1:6">
      <c r="A23" s="32"/>
      <c r="B23" s="31"/>
      <c r="C23" s="31" t="s">
        <v>45</v>
      </c>
      <c r="D23" s="31"/>
      <c r="E23" s="31"/>
      <c r="F23" s="31"/>
    </row>
    <row r="24" ht="24.95" customHeight="1" spans="1:6">
      <c r="A24" s="32"/>
      <c r="B24" s="31"/>
      <c r="C24" s="31" t="s">
        <v>46</v>
      </c>
      <c r="D24" s="31"/>
      <c r="E24" s="31"/>
      <c r="F24" s="31"/>
    </row>
    <row r="25" ht="24.95" customHeight="1" spans="1:6">
      <c r="A25" s="32"/>
      <c r="B25" s="31"/>
      <c r="C25" s="31" t="s">
        <v>104</v>
      </c>
      <c r="D25" s="31"/>
      <c r="E25" s="31"/>
      <c r="F25" s="31"/>
    </row>
    <row r="26" ht="24.95" customHeight="1" spans="1:6">
      <c r="A26" s="32"/>
      <c r="B26" s="31"/>
      <c r="C26" s="31" t="s">
        <v>48</v>
      </c>
      <c r="D26" s="31"/>
      <c r="E26" s="31"/>
      <c r="F26" s="31"/>
    </row>
    <row r="27" ht="24.95" customHeight="1" spans="1:6">
      <c r="A27" s="32"/>
      <c r="B27" s="31"/>
      <c r="C27" s="31" t="s">
        <v>105</v>
      </c>
      <c r="D27" s="31"/>
      <c r="E27" s="31"/>
      <c r="F27" s="31"/>
    </row>
    <row r="28" ht="24.95" customHeight="1" spans="1:6">
      <c r="A28" s="32"/>
      <c r="B28" s="31"/>
      <c r="C28" s="31" t="s">
        <v>106</v>
      </c>
      <c r="D28" s="31"/>
      <c r="E28" s="31"/>
      <c r="F28" s="31"/>
    </row>
    <row r="29" ht="24.95" customHeight="1" spans="1:6">
      <c r="A29" s="32"/>
      <c r="B29" s="31"/>
      <c r="C29" s="31" t="s">
        <v>107</v>
      </c>
      <c r="D29" s="31"/>
      <c r="E29" s="31"/>
      <c r="F29" s="31"/>
    </row>
    <row r="30" ht="24.95" customHeight="1" spans="1:6">
      <c r="A30" s="32"/>
      <c r="B30" s="31"/>
      <c r="C30" s="31" t="s">
        <v>108</v>
      </c>
      <c r="D30" s="31"/>
      <c r="E30" s="31"/>
      <c r="F30" s="31"/>
    </row>
    <row r="31" ht="24.95" customHeight="1" spans="1:6">
      <c r="A31" s="32"/>
      <c r="B31" s="31"/>
      <c r="C31" s="31" t="s">
        <v>109</v>
      </c>
      <c r="D31" s="31"/>
      <c r="E31" s="31"/>
      <c r="F31" s="31"/>
    </row>
    <row r="32" ht="24.95" customHeight="1" spans="1:6">
      <c r="A32" s="30" t="s">
        <v>50</v>
      </c>
      <c r="B32" s="31">
        <f>SUM(B7:B9)</f>
        <v>58085.49</v>
      </c>
      <c r="C32" s="31" t="s">
        <v>51</v>
      </c>
      <c r="D32" s="31"/>
      <c r="E32" s="31"/>
      <c r="F32" s="31">
        <f>SUM(D7:D31)</f>
        <v>58085.49</v>
      </c>
    </row>
    <row r="33" ht="24.95" customHeight="1" spans="1:6">
      <c r="A33" s="30" t="s">
        <v>52</v>
      </c>
      <c r="B33" s="31">
        <f>SUM(B34:B36)</f>
        <v>0</v>
      </c>
      <c r="C33" s="31" t="s">
        <v>110</v>
      </c>
      <c r="D33" s="31"/>
      <c r="E33" s="31"/>
      <c r="F33" s="31"/>
    </row>
    <row r="34" ht="24.95" customHeight="1" spans="1:6">
      <c r="A34" s="30" t="s">
        <v>111</v>
      </c>
      <c r="B34" s="31"/>
      <c r="C34" s="31"/>
      <c r="D34" s="31"/>
      <c r="E34" s="31"/>
      <c r="F34" s="31"/>
    </row>
    <row r="35" ht="24.95" customHeight="1" spans="1:6">
      <c r="A35" s="30" t="s">
        <v>112</v>
      </c>
      <c r="B35" s="31"/>
      <c r="C35" s="31"/>
      <c r="D35" s="31"/>
      <c r="E35" s="31"/>
      <c r="F35" s="31"/>
    </row>
    <row r="36" ht="24.95" customHeight="1" spans="1:6">
      <c r="A36" s="30" t="s">
        <v>113</v>
      </c>
      <c r="B36" s="31"/>
      <c r="C36" s="31"/>
      <c r="D36" s="31"/>
      <c r="E36" s="31"/>
      <c r="F36" s="31"/>
    </row>
    <row r="37" ht="24.95" customHeight="1" spans="1:6">
      <c r="A37" s="30" t="s">
        <v>54</v>
      </c>
      <c r="B37" s="31">
        <f>B32+B33</f>
        <v>58085.49</v>
      </c>
      <c r="C37" s="31" t="s">
        <v>55</v>
      </c>
      <c r="D37" s="31"/>
      <c r="E37" s="31"/>
      <c r="F37" s="31">
        <f>F32+F33</f>
        <v>58085.49</v>
      </c>
    </row>
  </sheetData>
  <mergeCells count="9">
    <mergeCell ref="A2:F2"/>
    <mergeCell ref="A3:F3"/>
    <mergeCell ref="A4:D4"/>
    <mergeCell ref="E4:F4"/>
    <mergeCell ref="A5:B5"/>
    <mergeCell ref="C5:F5"/>
    <mergeCell ref="C32:E32"/>
    <mergeCell ref="C33:E33"/>
    <mergeCell ref="C37:E37"/>
  </mergeCells>
  <printOptions horizontalCentered="1"/>
  <pageMargins left="0.786805555555556" right="0.393055555555556" top="0.393055555555556" bottom="0.393055555555556" header="0.236111111111111" footer="0.156944444444444"/>
  <pageSetup paperSize="9" scale="8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5"/>
  <sheetViews>
    <sheetView showZeros="0" view="pageBreakPreview" zoomScaleNormal="100" topLeftCell="A10" workbookViewId="0">
      <selection activeCell="C19" sqref="C19"/>
    </sheetView>
  </sheetViews>
  <sheetFormatPr defaultColWidth="9" defaultRowHeight="13.5" outlineLevelCol="7"/>
  <cols>
    <col min="1" max="1" width="10.375" customWidth="1"/>
    <col min="2" max="2" width="28.25" style="4" customWidth="1"/>
    <col min="3" max="8" width="13.25" customWidth="1"/>
  </cols>
  <sheetData>
    <row r="1" ht="30" customHeight="1" spans="8:8">
      <c r="H1" s="19" t="s">
        <v>114</v>
      </c>
    </row>
    <row r="2" ht="33" customHeight="1" spans="1:8">
      <c r="A2" s="5" t="s">
        <v>115</v>
      </c>
      <c r="B2" s="6"/>
      <c r="C2" s="5"/>
      <c r="D2" s="5"/>
      <c r="E2" s="5"/>
      <c r="F2" s="5"/>
      <c r="G2" s="5"/>
      <c r="H2" s="5"/>
    </row>
    <row r="3" ht="20.25" customHeight="1" spans="1:8">
      <c r="A3" t="str">
        <f>预算01表!A4</f>
        <v>部门名称：天津经济技术开发区新经济促进局</v>
      </c>
      <c r="H3" s="19" t="s">
        <v>3</v>
      </c>
    </row>
    <row r="4" ht="30" customHeight="1" spans="1:8">
      <c r="A4" s="2" t="s">
        <v>82</v>
      </c>
      <c r="B4" s="9" t="s">
        <v>83</v>
      </c>
      <c r="C4" s="2" t="s">
        <v>116</v>
      </c>
      <c r="D4" s="2"/>
      <c r="E4" s="2"/>
      <c r="F4" s="2"/>
      <c r="G4" s="2"/>
      <c r="H4" s="2"/>
    </row>
    <row r="5" ht="30" customHeight="1" spans="1:8">
      <c r="A5" s="2"/>
      <c r="B5" s="9"/>
      <c r="C5" s="2" t="s">
        <v>65</v>
      </c>
      <c r="D5" s="2" t="s">
        <v>84</v>
      </c>
      <c r="E5" s="2"/>
      <c r="F5" s="2"/>
      <c r="G5" s="2"/>
      <c r="H5" s="2" t="s">
        <v>85</v>
      </c>
    </row>
    <row r="6" ht="25" customHeight="1" spans="1:8">
      <c r="A6" s="2"/>
      <c r="B6" s="9"/>
      <c r="C6" s="2"/>
      <c r="D6" s="2" t="s">
        <v>78</v>
      </c>
      <c r="E6" s="2" t="s">
        <v>117</v>
      </c>
      <c r="F6" s="2" t="s">
        <v>118</v>
      </c>
      <c r="G6" s="2" t="s">
        <v>119</v>
      </c>
      <c r="H6" s="2"/>
    </row>
    <row r="7" ht="25" customHeight="1" spans="1:8">
      <c r="A7" s="3"/>
      <c r="B7" s="10" t="s">
        <v>65</v>
      </c>
      <c r="C7" s="11">
        <f t="shared" ref="C7:H7" si="0">C8</f>
        <v>58085.49</v>
      </c>
      <c r="D7" s="11">
        <f t="shared" si="0"/>
        <v>160.49</v>
      </c>
      <c r="E7" s="11">
        <f t="shared" si="0"/>
        <v>146.49</v>
      </c>
      <c r="F7" s="11">
        <f t="shared" si="0"/>
        <v>14</v>
      </c>
      <c r="G7" s="11">
        <f t="shared" si="0"/>
        <v>0</v>
      </c>
      <c r="H7" s="11">
        <f t="shared" si="0"/>
        <v>57925</v>
      </c>
    </row>
    <row r="8" ht="45" customHeight="1" spans="1:8">
      <c r="A8" s="13"/>
      <c r="B8" s="14" t="s">
        <v>120</v>
      </c>
      <c r="C8" s="11">
        <f t="shared" ref="C8:C19" si="1">D8+H8</f>
        <v>58085.49</v>
      </c>
      <c r="D8" s="11">
        <f t="shared" ref="D8:D19" si="2">E8+F8+G8</f>
        <v>160.49</v>
      </c>
      <c r="E8" s="11">
        <v>146.49</v>
      </c>
      <c r="F8" s="11">
        <v>14</v>
      </c>
      <c r="G8" s="11">
        <v>0</v>
      </c>
      <c r="H8" s="11">
        <v>57925</v>
      </c>
    </row>
    <row r="9" ht="26" customHeight="1" spans="1:8">
      <c r="A9" s="13">
        <v>201</v>
      </c>
      <c r="B9" s="14" t="s">
        <v>121</v>
      </c>
      <c r="C9" s="11">
        <f t="shared" si="1"/>
        <v>685.49</v>
      </c>
      <c r="D9" s="11">
        <f t="shared" si="2"/>
        <v>160.49</v>
      </c>
      <c r="E9" s="11">
        <v>146.49</v>
      </c>
      <c r="F9" s="11">
        <v>14</v>
      </c>
      <c r="G9" s="11">
        <v>0</v>
      </c>
      <c r="H9" s="11">
        <v>525</v>
      </c>
    </row>
    <row r="10" ht="26" customHeight="1" spans="1:8">
      <c r="A10" s="13">
        <v>20113</v>
      </c>
      <c r="B10" s="14" t="s">
        <v>122</v>
      </c>
      <c r="C10" s="11">
        <f t="shared" si="1"/>
        <v>685.49</v>
      </c>
      <c r="D10" s="11">
        <f t="shared" si="2"/>
        <v>160.49</v>
      </c>
      <c r="E10" s="11">
        <v>146.49</v>
      </c>
      <c r="F10" s="11">
        <v>14</v>
      </c>
      <c r="G10" s="11">
        <v>0</v>
      </c>
      <c r="H10" s="11">
        <v>525</v>
      </c>
    </row>
    <row r="11" ht="26" customHeight="1" spans="1:8">
      <c r="A11" s="13">
        <v>2011301</v>
      </c>
      <c r="B11" s="14" t="s">
        <v>91</v>
      </c>
      <c r="C11" s="11">
        <f t="shared" si="1"/>
        <v>160.49</v>
      </c>
      <c r="D11" s="11">
        <f t="shared" si="2"/>
        <v>160.49</v>
      </c>
      <c r="E11" s="11">
        <v>146.49</v>
      </c>
      <c r="F11" s="11">
        <v>14</v>
      </c>
      <c r="G11" s="11">
        <v>0</v>
      </c>
      <c r="H11" s="11">
        <v>0</v>
      </c>
    </row>
    <row r="12" ht="26" customHeight="1" spans="1:8">
      <c r="A12" s="13">
        <v>2011308</v>
      </c>
      <c r="B12" s="14" t="s">
        <v>92</v>
      </c>
      <c r="C12" s="11">
        <f t="shared" si="1"/>
        <v>100</v>
      </c>
      <c r="D12" s="11">
        <f t="shared" si="2"/>
        <v>0</v>
      </c>
      <c r="E12" s="11">
        <v>0</v>
      </c>
      <c r="F12" s="11">
        <v>0</v>
      </c>
      <c r="G12" s="11">
        <v>0</v>
      </c>
      <c r="H12" s="11">
        <v>100</v>
      </c>
    </row>
    <row r="13" ht="26" customHeight="1" spans="1:8">
      <c r="A13" s="13">
        <v>2011399</v>
      </c>
      <c r="B13" s="14" t="s">
        <v>93</v>
      </c>
      <c r="C13" s="11">
        <f t="shared" si="1"/>
        <v>425</v>
      </c>
      <c r="D13" s="11">
        <f t="shared" si="2"/>
        <v>0</v>
      </c>
      <c r="E13" s="11">
        <v>0</v>
      </c>
      <c r="F13" s="11">
        <v>0</v>
      </c>
      <c r="G13" s="11">
        <v>0</v>
      </c>
      <c r="H13" s="11">
        <v>425</v>
      </c>
    </row>
    <row r="14" ht="26" customHeight="1" spans="1:8">
      <c r="A14" s="13">
        <v>206</v>
      </c>
      <c r="B14" s="14" t="s">
        <v>123</v>
      </c>
      <c r="C14" s="11">
        <f t="shared" si="1"/>
        <v>37.1177</v>
      </c>
      <c r="D14" s="11">
        <f t="shared" si="2"/>
        <v>0</v>
      </c>
      <c r="E14" s="11">
        <v>0</v>
      </c>
      <c r="F14" s="11">
        <v>0</v>
      </c>
      <c r="G14" s="11">
        <v>0</v>
      </c>
      <c r="H14" s="11">
        <v>37.1177</v>
      </c>
    </row>
    <row r="15" ht="26" customHeight="1" spans="1:8">
      <c r="A15" s="13">
        <v>20604</v>
      </c>
      <c r="B15" s="14" t="s">
        <v>124</v>
      </c>
      <c r="C15" s="11">
        <f t="shared" si="1"/>
        <v>37.1177</v>
      </c>
      <c r="D15" s="11">
        <f t="shared" si="2"/>
        <v>0</v>
      </c>
      <c r="E15" s="11">
        <v>0</v>
      </c>
      <c r="F15" s="11">
        <v>0</v>
      </c>
      <c r="G15" s="11">
        <v>0</v>
      </c>
      <c r="H15" s="11">
        <v>37.1177</v>
      </c>
    </row>
    <row r="16" ht="26" customHeight="1" spans="1:8">
      <c r="A16" s="13">
        <v>2060499</v>
      </c>
      <c r="B16" s="14" t="s">
        <v>94</v>
      </c>
      <c r="C16" s="11">
        <f t="shared" si="1"/>
        <v>37.1177</v>
      </c>
      <c r="D16" s="11">
        <f t="shared" si="2"/>
        <v>0</v>
      </c>
      <c r="E16" s="11">
        <v>0</v>
      </c>
      <c r="F16" s="11">
        <v>0</v>
      </c>
      <c r="G16" s="11">
        <v>0</v>
      </c>
      <c r="H16" s="11">
        <v>37.1177</v>
      </c>
    </row>
    <row r="17" ht="26" customHeight="1" spans="1:8">
      <c r="A17" s="13">
        <v>216</v>
      </c>
      <c r="B17" s="14" t="s">
        <v>125</v>
      </c>
      <c r="C17" s="11">
        <f t="shared" si="1"/>
        <v>57362.8823</v>
      </c>
      <c r="D17" s="11">
        <f t="shared" si="2"/>
        <v>0</v>
      </c>
      <c r="E17" s="11">
        <v>0</v>
      </c>
      <c r="F17" s="11">
        <v>0</v>
      </c>
      <c r="G17" s="11">
        <v>0</v>
      </c>
      <c r="H17" s="11">
        <v>57362.8823</v>
      </c>
    </row>
    <row r="18" ht="26" customHeight="1" spans="1:8">
      <c r="A18" s="13">
        <v>21606</v>
      </c>
      <c r="B18" s="14" t="s">
        <v>126</v>
      </c>
      <c r="C18" s="11">
        <f t="shared" si="1"/>
        <v>57362.8823</v>
      </c>
      <c r="D18" s="11">
        <f t="shared" si="2"/>
        <v>0</v>
      </c>
      <c r="E18" s="11">
        <v>0</v>
      </c>
      <c r="F18" s="11">
        <v>0</v>
      </c>
      <c r="G18" s="11">
        <v>0</v>
      </c>
      <c r="H18" s="11">
        <v>57362.8823</v>
      </c>
    </row>
    <row r="19" ht="26" customHeight="1" spans="1:8">
      <c r="A19" s="13">
        <v>2160699</v>
      </c>
      <c r="B19" s="14" t="s">
        <v>95</v>
      </c>
      <c r="C19" s="11">
        <f t="shared" si="1"/>
        <v>57362.8823</v>
      </c>
      <c r="D19" s="11">
        <f t="shared" si="2"/>
        <v>0</v>
      </c>
      <c r="E19" s="11">
        <v>0</v>
      </c>
      <c r="F19" s="11">
        <v>0</v>
      </c>
      <c r="G19" s="11">
        <v>0</v>
      </c>
      <c r="H19" s="11">
        <v>57362.8823</v>
      </c>
    </row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</sheetData>
  <mergeCells count="7">
    <mergeCell ref="A2:H2"/>
    <mergeCell ref="C4:H4"/>
    <mergeCell ref="D5:G5"/>
    <mergeCell ref="A4:A6"/>
    <mergeCell ref="B4:B6"/>
    <mergeCell ref="C5:C6"/>
    <mergeCell ref="H5:H6"/>
  </mergeCells>
  <printOptions horizontalCentered="1"/>
  <pageMargins left="0.786805555555556" right="0.393055555555556" top="0.393055555555556" bottom="0.393055555555556" header="0.393055555555556" footer="0.393055555555556"/>
  <pageSetup paperSize="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3"/>
  <sheetViews>
    <sheetView showZeros="0" view="pageBreakPreview" zoomScaleNormal="100" workbookViewId="0">
      <selection activeCell="E24" sqref="E24"/>
    </sheetView>
  </sheetViews>
  <sheetFormatPr defaultColWidth="9" defaultRowHeight="13.5" outlineLevelCol="7"/>
  <cols>
    <col min="1" max="1" width="10.625" customWidth="1"/>
    <col min="2" max="2" width="25.875" style="4" customWidth="1"/>
    <col min="3" max="3" width="10.625" style="24" customWidth="1"/>
    <col min="4" max="4" width="14.25" style="4" customWidth="1"/>
    <col min="5" max="8" width="14.25" customWidth="1"/>
  </cols>
  <sheetData>
    <row r="1" ht="30" customHeight="1" spans="8:8">
      <c r="H1" s="19" t="s">
        <v>127</v>
      </c>
    </row>
    <row r="2" ht="30" customHeight="1" spans="1:8">
      <c r="A2" s="5" t="s">
        <v>128</v>
      </c>
      <c r="B2" s="6"/>
      <c r="C2" s="5"/>
      <c r="D2" s="6"/>
      <c r="E2" s="5"/>
      <c r="F2" s="5"/>
      <c r="G2" s="5"/>
      <c r="H2" s="5"/>
    </row>
    <row r="3" ht="20.25" customHeight="1" spans="1:8">
      <c r="A3" s="7" t="str">
        <f>预算01表!A4</f>
        <v>部门名称：天津经济技术开发区新经济促进局</v>
      </c>
      <c r="B3" s="8"/>
      <c r="C3" s="7"/>
      <c r="D3" s="8"/>
      <c r="E3" s="7"/>
      <c r="F3" s="7"/>
      <c r="G3" s="7"/>
      <c r="H3" s="19" t="s">
        <v>3</v>
      </c>
    </row>
    <row r="4" ht="30" customHeight="1" spans="1:8">
      <c r="A4" s="2" t="s">
        <v>129</v>
      </c>
      <c r="B4" s="9"/>
      <c r="C4" s="2" t="s">
        <v>130</v>
      </c>
      <c r="D4" s="9"/>
      <c r="E4" s="2" t="s">
        <v>131</v>
      </c>
      <c r="F4" s="2"/>
      <c r="G4" s="2"/>
      <c r="H4" s="2"/>
    </row>
    <row r="5" ht="30" customHeight="1" spans="1:8">
      <c r="A5" s="2" t="s">
        <v>132</v>
      </c>
      <c r="B5" s="9" t="s">
        <v>133</v>
      </c>
      <c r="C5" s="2" t="s">
        <v>132</v>
      </c>
      <c r="D5" s="9" t="s">
        <v>133</v>
      </c>
      <c r="E5" s="2" t="s">
        <v>65</v>
      </c>
      <c r="F5" s="2" t="s">
        <v>117</v>
      </c>
      <c r="G5" s="2" t="s">
        <v>118</v>
      </c>
      <c r="H5" s="2" t="s">
        <v>119</v>
      </c>
    </row>
    <row r="6" ht="30" customHeight="1" spans="1:8">
      <c r="A6" s="13"/>
      <c r="B6" s="14"/>
      <c r="C6" s="13"/>
      <c r="D6" s="14"/>
      <c r="E6" s="25">
        <f t="shared" ref="E6:E24" si="0">F6+G6+H6</f>
        <v>160.49</v>
      </c>
      <c r="F6" s="25">
        <v>146.49</v>
      </c>
      <c r="G6" s="25">
        <v>14</v>
      </c>
      <c r="H6" s="15">
        <v>0</v>
      </c>
    </row>
    <row r="7" ht="30" customHeight="1" spans="1:8">
      <c r="A7" s="13">
        <v>301</v>
      </c>
      <c r="B7" s="14" t="s">
        <v>134</v>
      </c>
      <c r="C7" s="13">
        <v>501</v>
      </c>
      <c r="D7" s="14" t="s">
        <v>135</v>
      </c>
      <c r="E7" s="25">
        <f t="shared" si="0"/>
        <v>145.462</v>
      </c>
      <c r="F7" s="25">
        <v>144.462</v>
      </c>
      <c r="G7" s="25">
        <v>1</v>
      </c>
      <c r="H7" s="15">
        <v>0</v>
      </c>
    </row>
    <row r="8" ht="30" customHeight="1" spans="1:8">
      <c r="A8" s="13">
        <v>30101</v>
      </c>
      <c r="B8" s="14" t="s">
        <v>136</v>
      </c>
      <c r="C8" s="13">
        <v>50101</v>
      </c>
      <c r="D8" s="14" t="s">
        <v>137</v>
      </c>
      <c r="E8" s="25">
        <f t="shared" si="0"/>
        <v>24.48</v>
      </c>
      <c r="F8" s="25">
        <v>24.48</v>
      </c>
      <c r="G8" s="25">
        <v>0</v>
      </c>
      <c r="H8" s="15">
        <v>0</v>
      </c>
    </row>
    <row r="9" ht="30" customHeight="1" spans="1:8">
      <c r="A9" s="13">
        <v>30102</v>
      </c>
      <c r="B9" s="14" t="s">
        <v>138</v>
      </c>
      <c r="C9" s="13">
        <v>50101</v>
      </c>
      <c r="D9" s="14" t="s">
        <v>137</v>
      </c>
      <c r="E9" s="25">
        <f t="shared" si="0"/>
        <v>75.42648</v>
      </c>
      <c r="F9" s="25">
        <v>75.42648</v>
      </c>
      <c r="G9" s="25">
        <v>0</v>
      </c>
      <c r="H9" s="15">
        <v>0</v>
      </c>
    </row>
    <row r="10" ht="30" customHeight="1" spans="1:8">
      <c r="A10" s="13">
        <v>30108</v>
      </c>
      <c r="B10" s="14" t="s">
        <v>139</v>
      </c>
      <c r="C10" s="13">
        <v>50102</v>
      </c>
      <c r="D10" s="14" t="s">
        <v>140</v>
      </c>
      <c r="E10" s="25">
        <f t="shared" si="0"/>
        <v>6.447168</v>
      </c>
      <c r="F10" s="25">
        <v>6.447168</v>
      </c>
      <c r="G10" s="25">
        <v>0</v>
      </c>
      <c r="H10" s="15">
        <v>0</v>
      </c>
    </row>
    <row r="11" ht="30" customHeight="1" spans="1:8">
      <c r="A11" s="13">
        <v>30109</v>
      </c>
      <c r="B11" s="14" t="s">
        <v>141</v>
      </c>
      <c r="C11" s="13">
        <v>50102</v>
      </c>
      <c r="D11" s="14" t="s">
        <v>140</v>
      </c>
      <c r="E11" s="25">
        <f t="shared" si="0"/>
        <v>3.223584</v>
      </c>
      <c r="F11" s="25">
        <v>3.223584</v>
      </c>
      <c r="G11" s="25">
        <v>0</v>
      </c>
      <c r="H11" s="15">
        <v>0</v>
      </c>
    </row>
    <row r="12" ht="30" customHeight="1" spans="1:8">
      <c r="A12" s="13">
        <v>30110</v>
      </c>
      <c r="B12" s="14" t="s">
        <v>142</v>
      </c>
      <c r="C12" s="13">
        <v>50102</v>
      </c>
      <c r="D12" s="14" t="s">
        <v>140</v>
      </c>
      <c r="E12" s="25">
        <f t="shared" si="0"/>
        <v>4.02948</v>
      </c>
      <c r="F12" s="25">
        <v>4.02948</v>
      </c>
      <c r="G12" s="25">
        <v>0</v>
      </c>
      <c r="H12" s="15">
        <v>0</v>
      </c>
    </row>
    <row r="13" ht="30" customHeight="1" spans="1:8">
      <c r="A13" s="13">
        <v>30112</v>
      </c>
      <c r="B13" s="14" t="s">
        <v>143</v>
      </c>
      <c r="C13" s="13">
        <v>50102</v>
      </c>
      <c r="D13" s="14" t="s">
        <v>140</v>
      </c>
      <c r="E13" s="25">
        <f t="shared" si="0"/>
        <v>0.886488</v>
      </c>
      <c r="F13" s="25">
        <v>0.886488</v>
      </c>
      <c r="G13" s="25">
        <v>0</v>
      </c>
      <c r="H13" s="15">
        <v>0</v>
      </c>
    </row>
    <row r="14" ht="30" customHeight="1" spans="1:8">
      <c r="A14" s="13">
        <v>30113</v>
      </c>
      <c r="B14" s="14" t="s">
        <v>144</v>
      </c>
      <c r="C14" s="13">
        <v>50103</v>
      </c>
      <c r="D14" s="14" t="s">
        <v>144</v>
      </c>
      <c r="E14" s="25">
        <f t="shared" si="0"/>
        <v>29.9688</v>
      </c>
      <c r="F14" s="25">
        <v>29.9688</v>
      </c>
      <c r="G14" s="25">
        <v>0</v>
      </c>
      <c r="H14" s="15">
        <v>0</v>
      </c>
    </row>
    <row r="15" ht="30" customHeight="1" spans="1:8">
      <c r="A15" s="13">
        <v>30199</v>
      </c>
      <c r="B15" s="14" t="s">
        <v>145</v>
      </c>
      <c r="C15" s="13">
        <v>50199</v>
      </c>
      <c r="D15" s="14" t="s">
        <v>145</v>
      </c>
      <c r="E15" s="25">
        <f t="shared" si="0"/>
        <v>1</v>
      </c>
      <c r="F15" s="25">
        <v>0</v>
      </c>
      <c r="G15" s="25">
        <v>1</v>
      </c>
      <c r="H15" s="15">
        <v>0</v>
      </c>
    </row>
    <row r="16" ht="30" customHeight="1" spans="1:8">
      <c r="A16" s="13">
        <v>302</v>
      </c>
      <c r="B16" s="14" t="s">
        <v>146</v>
      </c>
      <c r="C16" s="13">
        <v>502</v>
      </c>
      <c r="D16" s="14" t="s">
        <v>147</v>
      </c>
      <c r="E16" s="25">
        <f t="shared" si="0"/>
        <v>13.628</v>
      </c>
      <c r="F16" s="25">
        <v>2.028</v>
      </c>
      <c r="G16" s="25">
        <v>11.6</v>
      </c>
      <c r="H16" s="15">
        <v>0</v>
      </c>
    </row>
    <row r="17" ht="30" customHeight="1" spans="1:8">
      <c r="A17" s="13">
        <v>30201</v>
      </c>
      <c r="B17" s="14" t="s">
        <v>148</v>
      </c>
      <c r="C17" s="13">
        <v>50201</v>
      </c>
      <c r="D17" s="14" t="s">
        <v>149</v>
      </c>
      <c r="E17" s="25">
        <f t="shared" si="0"/>
        <v>6.6</v>
      </c>
      <c r="F17" s="25">
        <v>0</v>
      </c>
      <c r="G17" s="25">
        <v>6.6</v>
      </c>
      <c r="H17" s="15">
        <v>0</v>
      </c>
    </row>
    <row r="18" ht="30" customHeight="1" spans="1:8">
      <c r="A18" s="13">
        <v>30205</v>
      </c>
      <c r="B18" s="14" t="s">
        <v>150</v>
      </c>
      <c r="C18" s="13">
        <v>50201</v>
      </c>
      <c r="D18" s="14" t="s">
        <v>149</v>
      </c>
      <c r="E18" s="25">
        <f t="shared" si="0"/>
        <v>2</v>
      </c>
      <c r="F18" s="25">
        <v>0</v>
      </c>
      <c r="G18" s="25">
        <v>2</v>
      </c>
      <c r="H18" s="15">
        <v>0</v>
      </c>
    </row>
    <row r="19" ht="30" customHeight="1" spans="1:8">
      <c r="A19" s="13">
        <v>30207</v>
      </c>
      <c r="B19" s="14" t="s">
        <v>151</v>
      </c>
      <c r="C19" s="13">
        <v>50201</v>
      </c>
      <c r="D19" s="14" t="s">
        <v>149</v>
      </c>
      <c r="E19" s="25">
        <f t="shared" si="0"/>
        <v>1</v>
      </c>
      <c r="F19" s="25">
        <v>0</v>
      </c>
      <c r="G19" s="25">
        <v>1</v>
      </c>
      <c r="H19" s="15">
        <v>0</v>
      </c>
    </row>
    <row r="20" ht="30" customHeight="1" spans="1:8">
      <c r="A20" s="13">
        <v>30216</v>
      </c>
      <c r="B20" s="14" t="s">
        <v>152</v>
      </c>
      <c r="C20" s="13">
        <v>50203</v>
      </c>
      <c r="D20" s="14" t="s">
        <v>152</v>
      </c>
      <c r="E20" s="25">
        <f t="shared" si="0"/>
        <v>1</v>
      </c>
      <c r="F20" s="25">
        <v>0</v>
      </c>
      <c r="G20" s="25">
        <v>1</v>
      </c>
      <c r="H20" s="15">
        <v>0</v>
      </c>
    </row>
    <row r="21" ht="30" customHeight="1" spans="1:8">
      <c r="A21" s="13">
        <v>30239</v>
      </c>
      <c r="B21" s="14" t="s">
        <v>153</v>
      </c>
      <c r="C21" s="13">
        <v>50201</v>
      </c>
      <c r="D21" s="14" t="s">
        <v>149</v>
      </c>
      <c r="E21" s="25">
        <f t="shared" si="0"/>
        <v>2.028</v>
      </c>
      <c r="F21" s="25">
        <v>2.028</v>
      </c>
      <c r="G21" s="25">
        <v>0</v>
      </c>
      <c r="H21" s="15">
        <v>0</v>
      </c>
    </row>
    <row r="22" ht="30" customHeight="1" spans="1:8">
      <c r="A22" s="13">
        <v>30299</v>
      </c>
      <c r="B22" s="14" t="s">
        <v>154</v>
      </c>
      <c r="C22" s="13">
        <v>50299</v>
      </c>
      <c r="D22" s="14" t="s">
        <v>154</v>
      </c>
      <c r="E22" s="25">
        <f t="shared" si="0"/>
        <v>1</v>
      </c>
      <c r="F22" s="25">
        <v>0</v>
      </c>
      <c r="G22" s="25">
        <v>1</v>
      </c>
      <c r="H22" s="15">
        <v>0</v>
      </c>
    </row>
    <row r="23" ht="30" customHeight="1" spans="1:8">
      <c r="A23" s="13">
        <v>310</v>
      </c>
      <c r="B23" s="14" t="s">
        <v>155</v>
      </c>
      <c r="C23" s="13">
        <v>503</v>
      </c>
      <c r="D23" s="14" t="s">
        <v>156</v>
      </c>
      <c r="E23" s="25">
        <f t="shared" si="0"/>
        <v>1.4</v>
      </c>
      <c r="F23" s="25">
        <v>0</v>
      </c>
      <c r="G23" s="25">
        <v>1.4</v>
      </c>
      <c r="H23" s="15">
        <v>0</v>
      </c>
    </row>
    <row r="24" ht="30" customHeight="1" spans="1:8">
      <c r="A24" s="13">
        <v>31002</v>
      </c>
      <c r="B24" s="14" t="s">
        <v>157</v>
      </c>
      <c r="C24" s="13">
        <v>50306</v>
      </c>
      <c r="D24" s="14" t="s">
        <v>158</v>
      </c>
      <c r="E24" s="25">
        <f t="shared" si="0"/>
        <v>1.4</v>
      </c>
      <c r="F24" s="25">
        <v>0</v>
      </c>
      <c r="G24" s="25">
        <v>1.4</v>
      </c>
      <c r="H24" s="15">
        <v>0</v>
      </c>
    </row>
    <row r="25" ht="30" customHeight="1" spans="3:3">
      <c r="C25"/>
    </row>
    <row r="26" ht="30" customHeight="1" spans="3:3">
      <c r="C26"/>
    </row>
    <row r="27" ht="30" customHeight="1" spans="3:3">
      <c r="C27"/>
    </row>
    <row r="28" ht="30" customHeight="1" spans="3:3">
      <c r="C28"/>
    </row>
    <row r="29" ht="30" customHeight="1" spans="3:3">
      <c r="C29"/>
    </row>
    <row r="30" ht="30" customHeight="1" spans="3:3">
      <c r="C30"/>
    </row>
    <row r="31" ht="30" customHeight="1" spans="3:3">
      <c r="C31"/>
    </row>
    <row r="32" ht="30" customHeight="1" spans="3:3">
      <c r="C32"/>
    </row>
    <row r="33" ht="30" customHeight="1" spans="3:3">
      <c r="C33"/>
    </row>
    <row r="34" ht="30" customHeight="1" spans="3:3">
      <c r="C34"/>
    </row>
    <row r="35" ht="30" customHeight="1" spans="3:3">
      <c r="C35"/>
    </row>
    <row r="36" ht="30" customHeight="1" spans="3:3">
      <c r="C36"/>
    </row>
    <row r="37" ht="30" customHeight="1" spans="3:3">
      <c r="C37"/>
    </row>
    <row r="38" ht="30" customHeight="1" spans="3:3">
      <c r="C38"/>
    </row>
    <row r="39" ht="30" customHeight="1" spans="3:3">
      <c r="C39"/>
    </row>
    <row r="40" ht="30" customHeight="1" spans="3:3">
      <c r="C40"/>
    </row>
    <row r="41" ht="30" customHeight="1" spans="3:3">
      <c r="C41"/>
    </row>
    <row r="42" ht="30" customHeight="1" spans="3:3">
      <c r="C42"/>
    </row>
    <row r="43" ht="30" customHeight="1" spans="3:3">
      <c r="C43"/>
    </row>
    <row r="44" ht="30" customHeight="1" spans="3:3">
      <c r="C44"/>
    </row>
    <row r="45" ht="30" customHeight="1" spans="3:3">
      <c r="C45"/>
    </row>
    <row r="46" ht="30" customHeight="1" spans="3:3">
      <c r="C46"/>
    </row>
    <row r="47" ht="30" customHeight="1" spans="3:3">
      <c r="C47"/>
    </row>
    <row r="48" ht="30" customHeight="1" spans="3:3">
      <c r="C48"/>
    </row>
    <row r="49" ht="30" customHeight="1" spans="3:3">
      <c r="C49"/>
    </row>
    <row r="50" ht="30" customHeight="1" spans="3:3">
      <c r="C50"/>
    </row>
    <row r="51" ht="30" customHeight="1" spans="3:3">
      <c r="C51"/>
    </row>
    <row r="52" ht="30" customHeight="1" spans="3:3">
      <c r="C52"/>
    </row>
    <row r="53" ht="30" customHeight="1" spans="3:3">
      <c r="C53"/>
    </row>
    <row r="54" ht="30" customHeight="1" spans="3:3">
      <c r="C54"/>
    </row>
    <row r="55" ht="30" customHeight="1" spans="3:3">
      <c r="C55"/>
    </row>
    <row r="56" ht="30" customHeight="1" spans="3:3">
      <c r="C56"/>
    </row>
    <row r="57" ht="30" customHeight="1" spans="3:3">
      <c r="C57"/>
    </row>
    <row r="58" ht="30" customHeight="1" spans="3:3">
      <c r="C58"/>
    </row>
    <row r="59" ht="30" customHeight="1" spans="3:3">
      <c r="C59"/>
    </row>
    <row r="60" ht="30" customHeight="1" spans="3:3">
      <c r="C60"/>
    </row>
    <row r="61" ht="30" customHeight="1" spans="3:3">
      <c r="C61"/>
    </row>
    <row r="62" ht="30" customHeight="1" spans="3:3">
      <c r="C62"/>
    </row>
    <row r="63" ht="30" customHeight="1" spans="3:3">
      <c r="C63"/>
    </row>
    <row r="64" ht="30" customHeight="1" spans="3:3">
      <c r="C64"/>
    </row>
    <row r="65" ht="30" customHeight="1" spans="3:3">
      <c r="C65"/>
    </row>
    <row r="66" ht="30" customHeight="1" spans="3:3">
      <c r="C66"/>
    </row>
    <row r="67" ht="30" customHeight="1" spans="3:3">
      <c r="C67"/>
    </row>
    <row r="68" ht="30" customHeight="1" spans="3:3">
      <c r="C68"/>
    </row>
    <row r="69" ht="30" customHeight="1" spans="3:3">
      <c r="C69"/>
    </row>
    <row r="70" ht="30" customHeight="1" spans="3:3">
      <c r="C70"/>
    </row>
    <row r="71" ht="30" customHeight="1" spans="3:3">
      <c r="C71"/>
    </row>
    <row r="72" ht="30" customHeight="1" spans="3:3">
      <c r="C72"/>
    </row>
    <row r="73" ht="30" customHeight="1" spans="3:3">
      <c r="C73"/>
    </row>
    <row r="74" ht="30" customHeight="1" spans="3:3">
      <c r="C74"/>
    </row>
    <row r="75" ht="30" customHeight="1" spans="3:3">
      <c r="C75"/>
    </row>
    <row r="76" ht="30" customHeight="1" spans="3:3">
      <c r="C76"/>
    </row>
    <row r="77" ht="30" customHeight="1" spans="3:3">
      <c r="C77"/>
    </row>
    <row r="78" ht="30" customHeight="1" spans="3:3">
      <c r="C78"/>
    </row>
    <row r="79" ht="30" customHeight="1" spans="3:3">
      <c r="C79"/>
    </row>
    <row r="80" ht="30" customHeight="1" spans="3:3">
      <c r="C80"/>
    </row>
    <row r="81" ht="30" customHeight="1" spans="3:3">
      <c r="C81"/>
    </row>
    <row r="82" ht="30" customHeight="1" spans="3:3">
      <c r="C82"/>
    </row>
    <row r="83" ht="30" customHeight="1" spans="3:3">
      <c r="C83"/>
    </row>
    <row r="84" ht="30" customHeight="1" spans="3:3">
      <c r="C84"/>
    </row>
    <row r="85" ht="30" customHeight="1" spans="3:3">
      <c r="C85"/>
    </row>
    <row r="86" ht="30" customHeight="1" spans="3:3">
      <c r="C86"/>
    </row>
    <row r="87" ht="30" customHeight="1" spans="3:3">
      <c r="C87"/>
    </row>
    <row r="88" ht="30" customHeight="1" spans="3:3">
      <c r="C88"/>
    </row>
    <row r="89" ht="30" customHeight="1" spans="3:3">
      <c r="C89"/>
    </row>
    <row r="90" ht="30" customHeight="1" spans="3:3">
      <c r="C90"/>
    </row>
    <row r="91" ht="30" customHeight="1" spans="3:3">
      <c r="C91"/>
    </row>
    <row r="92" ht="30" customHeight="1" spans="3:3">
      <c r="C92"/>
    </row>
    <row r="93" ht="30" customHeight="1" spans="3:3">
      <c r="C93"/>
    </row>
  </sheetData>
  <mergeCells count="5">
    <mergeCell ref="A2:H2"/>
    <mergeCell ref="A3:G3"/>
    <mergeCell ref="A4:B4"/>
    <mergeCell ref="C4:D4"/>
    <mergeCell ref="E4:H4"/>
  </mergeCells>
  <printOptions horizontalCentered="1"/>
  <pageMargins left="0.786805555555556" right="0.393055555555556" top="0.393055555555556" bottom="0.393055555555556" header="0.393055555555556" footer="0.393055555555556"/>
  <pageSetup paperSize="9" scale="77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1"/>
  <sheetViews>
    <sheetView showZeros="0" view="pageBreakPreview" zoomScaleNormal="100" workbookViewId="0">
      <selection activeCell="C5" sqref="C5:C6"/>
    </sheetView>
  </sheetViews>
  <sheetFormatPr defaultColWidth="9" defaultRowHeight="13.5" outlineLevelCol="7"/>
  <cols>
    <col min="1" max="1" width="17.875" customWidth="1"/>
    <col min="2" max="2" width="22.5" style="4" customWidth="1"/>
    <col min="3" max="7" width="16.125" customWidth="1"/>
  </cols>
  <sheetData>
    <row r="1" ht="30" customHeight="1" spans="7:8">
      <c r="G1" s="19" t="s">
        <v>159</v>
      </c>
      <c r="H1" s="19"/>
    </row>
    <row r="2" ht="45.75" customHeight="1" spans="1:8">
      <c r="A2" s="5" t="s">
        <v>160</v>
      </c>
      <c r="B2" s="6"/>
      <c r="C2" s="5"/>
      <c r="D2" s="5"/>
      <c r="E2" s="5"/>
      <c r="F2" s="5"/>
      <c r="G2" s="5"/>
      <c r="H2" s="20"/>
    </row>
    <row r="3" ht="20.25" customHeight="1" spans="1:8">
      <c r="A3" s="7" t="str">
        <f>预算01表!A4</f>
        <v>部门名称：天津经济技术开发区新经济促进局</v>
      </c>
      <c r="B3" s="8"/>
      <c r="C3" s="7"/>
      <c r="D3" s="7"/>
      <c r="E3" s="7"/>
      <c r="F3" s="7"/>
      <c r="G3" s="19" t="s">
        <v>3</v>
      </c>
      <c r="H3" s="19"/>
    </row>
    <row r="4" ht="30" customHeight="1" spans="1:7">
      <c r="A4" s="2" t="s">
        <v>82</v>
      </c>
      <c r="B4" s="9" t="s">
        <v>83</v>
      </c>
      <c r="C4" s="2" t="s">
        <v>161</v>
      </c>
      <c r="D4" s="2"/>
      <c r="E4" s="2"/>
      <c r="F4" s="2"/>
      <c r="G4" s="2"/>
    </row>
    <row r="5" ht="30" customHeight="1" spans="1:7">
      <c r="A5" s="2"/>
      <c r="B5" s="9"/>
      <c r="C5" s="2" t="s">
        <v>65</v>
      </c>
      <c r="D5" s="2" t="s">
        <v>84</v>
      </c>
      <c r="E5" s="2"/>
      <c r="F5" s="2"/>
      <c r="G5" s="2" t="s">
        <v>85</v>
      </c>
    </row>
    <row r="6" ht="30" customHeight="1" spans="1:7">
      <c r="A6" s="2"/>
      <c r="B6" s="9"/>
      <c r="C6" s="2"/>
      <c r="D6" s="2" t="s">
        <v>78</v>
      </c>
      <c r="E6" s="2" t="s">
        <v>117</v>
      </c>
      <c r="F6" s="2" t="s">
        <v>118</v>
      </c>
      <c r="G6" s="2"/>
    </row>
    <row r="7" ht="30" customHeight="1" spans="1:7">
      <c r="A7" s="3"/>
      <c r="B7" s="10"/>
      <c r="C7" s="12"/>
      <c r="D7" s="12"/>
      <c r="E7" s="12"/>
      <c r="F7" s="12"/>
      <c r="G7" s="12"/>
    </row>
    <row r="8" ht="30" customHeight="1" spans="1:7">
      <c r="A8" s="3"/>
      <c r="B8" s="10"/>
      <c r="C8" s="12"/>
      <c r="D8" s="12"/>
      <c r="E8" s="12"/>
      <c r="F8" s="12"/>
      <c r="G8" s="12"/>
    </row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rintOptions horizontalCentered="1"/>
  <pageMargins left="0.786805555555556" right="0.393055555555556" top="0.393055555555556" bottom="0.393055555555556" header="0.393055555555556" footer="0.393055555555556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1"/>
  <sheetViews>
    <sheetView showZeros="0" view="pageBreakPreview" zoomScaleNormal="100" workbookViewId="0">
      <selection activeCell="D10" sqref="D10"/>
    </sheetView>
  </sheetViews>
  <sheetFormatPr defaultColWidth="9" defaultRowHeight="13.5" outlineLevelCol="6"/>
  <cols>
    <col min="1" max="1" width="30.625" style="4" customWidth="1"/>
    <col min="2" max="7" width="18.375" customWidth="1"/>
  </cols>
  <sheetData>
    <row r="1" ht="30" customHeight="1" spans="7:7">
      <c r="G1" s="19" t="s">
        <v>162</v>
      </c>
    </row>
    <row r="2" ht="45.75" customHeight="1" spans="1:7">
      <c r="A2" s="6" t="s">
        <v>163</v>
      </c>
      <c r="B2" s="5"/>
      <c r="C2" s="5"/>
      <c r="D2" s="5"/>
      <c r="E2" s="5"/>
      <c r="F2" s="5"/>
      <c r="G2" s="5"/>
    </row>
    <row r="3" ht="20.25" customHeight="1" spans="1:7">
      <c r="A3" s="8" t="str">
        <f>预算01表!A4</f>
        <v>部门名称：天津经济技术开发区新经济促进局</v>
      </c>
      <c r="B3" s="7"/>
      <c r="C3" s="7"/>
      <c r="D3" s="7"/>
      <c r="E3" s="7"/>
      <c r="F3" s="7"/>
      <c r="G3" s="19" t="s">
        <v>3</v>
      </c>
    </row>
    <row r="4" ht="30" customHeight="1" spans="1:7">
      <c r="A4" s="9" t="s">
        <v>58</v>
      </c>
      <c r="B4" s="2" t="s">
        <v>164</v>
      </c>
      <c r="C4" s="2" t="s">
        <v>165</v>
      </c>
      <c r="D4" s="2" t="s">
        <v>166</v>
      </c>
      <c r="E4" s="2"/>
      <c r="F4" s="2"/>
      <c r="G4" s="2" t="s">
        <v>167</v>
      </c>
    </row>
    <row r="5" ht="30" customHeight="1" spans="1:7">
      <c r="A5" s="9"/>
      <c r="B5" s="2"/>
      <c r="C5" s="2"/>
      <c r="D5" s="2" t="s">
        <v>78</v>
      </c>
      <c r="E5" s="2" t="s">
        <v>168</v>
      </c>
      <c r="F5" s="2" t="s">
        <v>169</v>
      </c>
      <c r="G5" s="2"/>
    </row>
    <row r="6" ht="41.25" customHeight="1" spans="1:7">
      <c r="A6" s="10" t="s">
        <v>65</v>
      </c>
      <c r="B6" s="11">
        <f t="shared" ref="B6:G6" si="0">B7</f>
        <v>12</v>
      </c>
      <c r="C6" s="11">
        <f t="shared" si="0"/>
        <v>0</v>
      </c>
      <c r="D6" s="11">
        <f t="shared" si="0"/>
        <v>0</v>
      </c>
      <c r="E6" s="11">
        <f t="shared" si="0"/>
        <v>0</v>
      </c>
      <c r="F6" s="11">
        <f t="shared" si="0"/>
        <v>0</v>
      </c>
      <c r="G6" s="11">
        <f t="shared" si="0"/>
        <v>12</v>
      </c>
    </row>
    <row r="7" ht="45" customHeight="1" spans="1:7">
      <c r="A7" s="10" t="str">
        <f>MID(A3,6,100)</f>
        <v>天津经济技术开发区新经济促进局</v>
      </c>
      <c r="B7" s="11">
        <f>SUM(C7,D7,G7)</f>
        <v>12</v>
      </c>
      <c r="C7" s="11"/>
      <c r="D7" s="11">
        <f>E7+F7</f>
        <v>0</v>
      </c>
      <c r="E7" s="11"/>
      <c r="F7" s="11"/>
      <c r="G7" s="11">
        <v>12</v>
      </c>
    </row>
    <row r="8" ht="30" customHeight="1" spans="1:7">
      <c r="A8" s="10"/>
      <c r="B8" s="23"/>
      <c r="C8" s="3"/>
      <c r="D8" s="3"/>
      <c r="E8" s="3"/>
      <c r="F8" s="3"/>
      <c r="G8" s="3"/>
    </row>
    <row r="9" ht="30" customHeight="1" spans="1:7">
      <c r="A9" s="10"/>
      <c r="B9" s="3"/>
      <c r="C9" s="3"/>
      <c r="D9" s="3"/>
      <c r="E9" s="3"/>
      <c r="F9" s="3"/>
      <c r="G9" s="3"/>
    </row>
    <row r="10" ht="30" customHeight="1" spans="1:7">
      <c r="A10" s="10"/>
      <c r="B10" s="3"/>
      <c r="C10" s="3"/>
      <c r="D10" s="3"/>
      <c r="E10" s="3"/>
      <c r="F10" s="3"/>
      <c r="G10" s="3"/>
    </row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7">
    <mergeCell ref="A2:G2"/>
    <mergeCell ref="A3:F3"/>
    <mergeCell ref="D4:F4"/>
    <mergeCell ref="A4:A5"/>
    <mergeCell ref="B4:B5"/>
    <mergeCell ref="C4:C5"/>
    <mergeCell ref="G4:G5"/>
  </mergeCells>
  <printOptions horizontalCentered="1"/>
  <pageMargins left="0.786805555555556" right="0.393055555555556" top="0.393055555555556" bottom="0.393055555555556" header="0.393055555555556" footer="0.393055555555556"/>
  <pageSetup paperSize="9" scale="97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"/>
  <sheetViews>
    <sheetView showZeros="0" view="pageBreakPreview" zoomScaleNormal="100" workbookViewId="0">
      <selection activeCell="G6" sqref="G6"/>
    </sheetView>
  </sheetViews>
  <sheetFormatPr defaultColWidth="9" defaultRowHeight="13.5" outlineLevelCol="7"/>
  <cols>
    <col min="1" max="1" width="18" style="4" customWidth="1"/>
    <col min="2" max="2" width="14" customWidth="1"/>
    <col min="3" max="3" width="30" style="4" customWidth="1"/>
    <col min="4" max="4" width="26.875" customWidth="1"/>
  </cols>
  <sheetData>
    <row r="1" ht="30" customHeight="1" spans="4:8">
      <c r="D1" s="19" t="s">
        <v>170</v>
      </c>
      <c r="G1" s="19"/>
      <c r="H1" s="19"/>
    </row>
    <row r="2" ht="45.75" customHeight="1" spans="1:8">
      <c r="A2" s="6" t="s">
        <v>171</v>
      </c>
      <c r="B2" s="5"/>
      <c r="C2" s="6"/>
      <c r="D2" s="5"/>
      <c r="E2" s="20"/>
      <c r="F2" s="20"/>
      <c r="G2" s="20"/>
      <c r="H2" s="20"/>
    </row>
    <row r="3" ht="20.1" customHeight="1" spans="1:8">
      <c r="A3" s="21" t="str">
        <f>预算01表!A4</f>
        <v>部门名称：天津经济技术开发区新经济促进局</v>
      </c>
      <c r="B3" s="22"/>
      <c r="C3" s="21"/>
      <c r="D3" s="19" t="s">
        <v>3</v>
      </c>
      <c r="G3" s="19"/>
      <c r="H3" s="19"/>
    </row>
    <row r="4" ht="30" customHeight="1" spans="1:4">
      <c r="A4" s="9" t="s">
        <v>172</v>
      </c>
      <c r="B4" s="2" t="s">
        <v>173</v>
      </c>
      <c r="C4" s="9" t="s">
        <v>174</v>
      </c>
      <c r="D4" s="2" t="s">
        <v>62</v>
      </c>
    </row>
    <row r="5" ht="30" customHeight="1" spans="1:4">
      <c r="A5" s="10"/>
      <c r="B5" s="3"/>
      <c r="C5" s="10" t="s">
        <v>65</v>
      </c>
      <c r="D5" s="11">
        <f>SUM(D7:D99)</f>
        <v>1.4</v>
      </c>
    </row>
    <row r="6" ht="45" customHeight="1" spans="1:4">
      <c r="A6" s="10"/>
      <c r="B6" s="3"/>
      <c r="C6" s="10" t="str">
        <f>MID(A3,6,100)</f>
        <v>天津经济技术开发区新经济促进局</v>
      </c>
      <c r="D6" s="11">
        <f>SUM(D7:D99)</f>
        <v>1.4</v>
      </c>
    </row>
    <row r="7" ht="30" customHeight="1" spans="1:4">
      <c r="A7" s="14" t="s">
        <v>175</v>
      </c>
      <c r="B7" s="13" t="s">
        <v>84</v>
      </c>
      <c r="C7" s="14" t="s">
        <v>176</v>
      </c>
      <c r="D7" s="11">
        <v>1.4</v>
      </c>
    </row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</sheetData>
  <mergeCells count="2">
    <mergeCell ref="A2:D2"/>
    <mergeCell ref="A3:C3"/>
  </mergeCells>
  <printOptions horizontalCentered="1"/>
  <pageMargins left="0.786805555555556" right="0.393055555555556" top="0.393055555555556" bottom="0.393055555555556" header="0.393055555555556" footer="0.393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预算01表</vt:lpstr>
      <vt:lpstr>预算02表</vt:lpstr>
      <vt:lpstr>预算03表</vt:lpstr>
      <vt:lpstr>预算04表</vt:lpstr>
      <vt:lpstr>预算05表</vt:lpstr>
      <vt:lpstr>预算06表</vt:lpstr>
      <vt:lpstr>预算07表</vt:lpstr>
      <vt:lpstr>预算08表</vt:lpstr>
      <vt:lpstr>预算09表</vt:lpstr>
      <vt:lpstr>预算10表</vt:lpstr>
      <vt:lpstr>预算11表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刘颖</cp:lastModifiedBy>
  <dcterms:created xsi:type="dcterms:W3CDTF">2022-03-30T08:40:00Z</dcterms:created>
  <dcterms:modified xsi:type="dcterms:W3CDTF">2022-07-07T07:34:31Z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348CFA84571C4DBA832C4E77EAB24FAE</vt:lpwstr>
  </property>
  <property fmtid="{D5CDD505-2E9C-101B-9397-08002B2CF9AE}" pid="3" name="KSOProductBuildVer">
    <vt:lpwstr>2052-11.1.0.11830</vt:lpwstr>
  </property>
</Properties>
</file>