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35" windowHeight="12330" firstSheet="7" activeTab="1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<sst xmlns="http://schemas.openxmlformats.org/spreadsheetml/2006/main" count="289" uniqueCount="170">
  <si>
    <t>预算01表</t>
  </si>
  <si>
    <t>2022  年  收  支  预  算  总  表</t>
  </si>
  <si>
    <t>部门名称：天津经济技术开发区管理委员会机关公共事务中心</t>
  </si>
  <si>
    <t>单位：万元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</si>
  <si>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入    预     算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</si>
  <si>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预              算</t>
    </r>
  </si>
  <si>
    <r>
      <rPr>
        <sz val="10"/>
        <color rgb="FF000000"/>
        <rFont val="宋体"/>
        <charset val="134"/>
        <scheme val="minor"/>
      </rPr>
      <t xml:space="preserve">项 </t>
    </r>
    <r>
      <rPr>
        <sz val="10"/>
        <color rgb="FF000000"/>
        <rFont val="宋体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</si>
  <si>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</si>
  <si>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</si>
  <si>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</si>
  <si>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</si>
  <si>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</si>
  <si>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</si>
  <si>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</si>
  <si>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</si>
  <si>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</si>
  <si>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</si>
  <si>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</si>
  <si>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</si>
  <si>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</si>
  <si>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</si>
  <si>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</si>
  <si>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</si>
  <si>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</si>
  <si>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</si>
  <si>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</si>
  <si>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</si>
  <si>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</si>
  <si>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</si>
  <si>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</si>
  <si>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</si>
  <si>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</si>
  <si>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</si>
  <si>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</si>
  <si>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</si>
  <si>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</si>
  <si>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</si>
  <si>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</si>
  <si>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</si>
  <si>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</si>
  <si>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</si>
  <si>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</si>
  <si>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</si>
  <si>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</si>
  <si>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</si>
  <si>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</si>
  <si>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</si>
  <si>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</si>
  <si>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</si>
  <si>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</si>
  <si>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</si>
  <si>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charset val="134"/>
        <scheme val="minor"/>
      </rPr>
      <t xml:space="preserve">本 </t>
    </r>
    <r>
      <rPr>
        <sz val="10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</si>
  <si>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</si>
  <si>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</si>
  <si>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</si>
  <si>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</si>
  <si>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</si>
  <si>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</si>
  <si>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</si>
  <si>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</si>
  <si>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</si>
  <si>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</si>
  <si>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</si>
  <si>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</si>
  <si>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</si>
  <si>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</si>
  <si>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</si>
  <si>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</si>
  <si>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</si>
  <si>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</si>
  <si>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</si>
  <si>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</si>
  <si>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</si>
  <si>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</si>
  <si>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</si>
  <si>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</si>
  <si>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</si>
  <si>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</si>
  <si>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</si>
  <si>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</si>
  <si>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</si>
  <si>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</si>
  <si>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</si>
  <si>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</si>
  <si>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</si>
  <si>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</si>
  <si>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</si>
  <si>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</si>
  <si>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</si>
  <si>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</si>
  <si>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</si>
  <si>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</si>
  <si>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事业运行</t>
  </si>
  <si>
    <t>预算04表</t>
  </si>
  <si>
    <t>2022  年  财  政  拨  款  收  支  预  算  总  表</t>
  </si>
  <si>
    <r>
      <rPr>
        <sz val="10"/>
        <color rgb="FF000000"/>
        <rFont val="宋体"/>
        <charset val="134"/>
        <scheme val="minor"/>
      </rPr>
      <t xml:space="preserve">收 </t>
    </r>
    <r>
      <rPr>
        <sz val="10"/>
        <color rgb="FF000000"/>
        <rFont val="宋体"/>
        <charset val="134"/>
      </rPr>
      <t xml:space="preserve">             入    </t>
    </r>
  </si>
  <si>
    <r>
      <rPr>
        <sz val="10"/>
        <color rgb="FF000000"/>
        <rFont val="宋体"/>
        <charset val="134"/>
        <scheme val="minor"/>
      </rPr>
      <t xml:space="preserve">支 </t>
    </r>
    <r>
      <rPr>
        <sz val="10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</si>
  <si>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</si>
  <si>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</si>
  <si>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</si>
  <si>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</si>
  <si>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</si>
  <si>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</si>
  <si>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</si>
  <si>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</si>
  <si>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</si>
  <si>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</si>
  <si>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</si>
  <si>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</si>
  <si>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</si>
  <si>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</si>
  <si>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</si>
  <si>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</si>
  <si>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</si>
  <si>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</si>
  <si>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</si>
  <si>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</si>
  <si>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天津经济技术开发区管理委员会机关公共事务中心</t>
  </si>
  <si>
    <t>一般公共服务支出</t>
  </si>
  <si>
    <t>政府办公厅（室）及相关机构事务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</si>
  <si>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</si>
  <si>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</si>
  <si>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</si>
  <si>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</si>
  <si>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</si>
  <si>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</si>
  <si>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</si>
  <si>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</si>
  <si>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</si>
  <si>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</si>
  <si>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</si>
  <si>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</si>
  <si>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</si>
  <si>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</si>
  <si>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</si>
  <si>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</si>
  <si>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</si>
  <si>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</si>
  <si>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</si>
  <si>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</si>
  <si>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</si>
  <si>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</si>
  <si>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</si>
  <si>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水费</t>
  </si>
  <si>
    <t>邮电费</t>
  </si>
  <si>
    <t>差旅费</t>
  </si>
  <si>
    <t>其他交通费用</t>
  </si>
  <si>
    <t>其他商品和服务支出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</si>
  <si>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</si>
  <si>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</si>
  <si>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</si>
  <si>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</si>
  <si>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</si>
  <si>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</si>
  <si>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</si>
  <si>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</si>
  <si>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</si>
  <si>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</si>
  <si>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</si>
  <si>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</si>
  <si>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</si>
  <si>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</si>
  <si>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</si>
  <si>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</si>
  <si>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预算10表</t>
  </si>
  <si>
    <t>2022 年 项 目 支 出 预 算 表</t>
  </si>
  <si>
    <t>项  目  名  称</t>
  </si>
  <si>
    <t>纳入预算管理的行政事业性收费拨款</t>
  </si>
  <si>
    <t>2022年国有资本经营预算支出情况表</t>
  </si>
  <si>
    <t>本年国有资本经营基金预算支出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</si>
</sst>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49" fontId="0" fillId="0" borderId="0" xfId="0" applyNumberForma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 wrapText="1"/>
    </xf>
    <xf numFmtId="177" fontId="4" fillId="0" borderId="0" xfId="0" applyNumberFormat="1" applyFont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177" fontId="7" fillId="0" borderId="0" xfId="0" applyNumberFormat="1" applyFont="1" applyAlignment="1">
      <alignment horizontal="right"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justify" vertical="center"/>
    </xf>
    <xf numFmtId="176" fontId="7" fillId="0" borderId="1" xfId="0" applyNumberFormat="1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view="pageBreakPreview" zoomScaleNormal="100" topLeftCell="A8" workbookViewId="0">
      <selection activeCell="C15" sqref="C15"/>
    </sheetView>
  </sheetViews>
  <sheetFormatPr defaultColWidth="9" defaultRowHeight="13.5" outlineLevelCol="5"/>
  <cols>
    <col min="1" max="1" width="24.375" customWidth="1"/>
    <col min="2" max="2" width="18.125" style="58" customWidth="1"/>
    <col min="3" max="3" width="24.125" customWidth="1"/>
    <col min="4" max="4" width="19.375" style="58" customWidth="1"/>
    <col min="5" max="5" width="20" customWidth="1"/>
    <col min="6" max="6" width="17.375" style="58" customWidth="1"/>
  </cols>
  <sheetData>
    <row r="1" ht="30" customHeight="1" spans="6:6">
      <c r="F1" s="59" t="s">
        <v>0</v>
      </c>
    </row>
    <row r="2" ht="15.75" customHeight="1" spans="1:6">
      <c r="A2" s="51"/>
      <c r="B2" s="51"/>
      <c r="C2" s="51"/>
      <c r="D2" s="51"/>
      <c r="E2" s="51"/>
      <c r="F2" s="51"/>
    </row>
    <row r="3" ht="30" customHeight="1" spans="1:6">
      <c r="A3" s="51" t="s">
        <v>1</v>
      </c>
      <c r="B3" s="51"/>
      <c r="C3" s="51"/>
      <c r="D3" s="51"/>
      <c r="E3" s="51"/>
      <c r="F3" s="51"/>
    </row>
    <row r="4" ht="20.25" customHeight="1" spans="1:6">
      <c r="A4" s="60" t="s">
        <v>2</v>
      </c>
      <c r="B4" s="60"/>
      <c r="C4" s="60"/>
      <c r="D4" s="60"/>
      <c r="E4" s="61" t="s">
        <v>3</v>
      </c>
      <c r="F4" s="61"/>
    </row>
    <row r="5" ht="30" customHeight="1" spans="1:6">
      <c r="A5" s="62" t="s">
        <v>4</v>
      </c>
      <c r="B5" s="62"/>
      <c r="C5" s="62" t="s">
        <v>5</v>
      </c>
      <c r="D5" s="62"/>
      <c r="E5" s="62"/>
      <c r="F5" s="62"/>
    </row>
    <row r="6" ht="30" customHeight="1" spans="1:6">
      <c r="A6" s="62" t="s">
        <v>6</v>
      </c>
      <c r="B6" s="62" t="s">
        <v>7</v>
      </c>
      <c r="C6" s="62" t="s">
        <v>8</v>
      </c>
      <c r="D6" s="62" t="s">
        <v>7</v>
      </c>
      <c r="E6" s="62" t="s">
        <v>9</v>
      </c>
      <c r="F6" s="62" t="s">
        <v>7</v>
      </c>
    </row>
    <row r="7" ht="30" customHeight="1" spans="1:6">
      <c r="A7" s="63" t="s">
        <v>10</v>
      </c>
      <c r="B7" s="64">
        <v>1464.96</v>
      </c>
      <c r="C7" s="65" t="s">
        <v>11</v>
      </c>
      <c r="D7" s="64">
        <v>1464.96</v>
      </c>
      <c r="E7" s="65" t="s">
        <v>12</v>
      </c>
      <c r="F7" s="64">
        <f>SUM(F8:F10)</f>
        <v>1464.96</v>
      </c>
    </row>
    <row r="8" ht="30" customHeight="1" spans="1:6">
      <c r="A8" s="63" t="s">
        <v>13</v>
      </c>
      <c r="B8" s="64"/>
      <c r="C8" s="65" t="s">
        <v>14</v>
      </c>
      <c r="D8" s="64"/>
      <c r="E8" s="65" t="s">
        <v>15</v>
      </c>
      <c r="F8" s="64">
        <v>1435.96</v>
      </c>
    </row>
    <row r="9" ht="30" customHeight="1" spans="1:6">
      <c r="A9" s="63" t="s">
        <v>16</v>
      </c>
      <c r="B9" s="64"/>
      <c r="C9" s="65" t="s">
        <v>17</v>
      </c>
      <c r="D9" s="64"/>
      <c r="E9" s="65" t="s">
        <v>18</v>
      </c>
      <c r="F9" s="64">
        <v>29</v>
      </c>
    </row>
    <row r="10" ht="30" customHeight="1" spans="1:6">
      <c r="A10" s="63" t="s">
        <v>19</v>
      </c>
      <c r="B10" s="64"/>
      <c r="C10" s="65" t="s">
        <v>20</v>
      </c>
      <c r="D10" s="64"/>
      <c r="E10" s="65" t="s">
        <v>21</v>
      </c>
      <c r="F10" s="64"/>
    </row>
    <row r="11" ht="30" customHeight="1" spans="1:6">
      <c r="A11" s="63" t="s">
        <v>22</v>
      </c>
      <c r="B11" s="64"/>
      <c r="C11" s="65" t="s">
        <v>23</v>
      </c>
      <c r="D11" s="64"/>
      <c r="E11" s="65" t="s">
        <v>24</v>
      </c>
      <c r="F11" s="64"/>
    </row>
    <row r="12" ht="30" customHeight="1" spans="1:6">
      <c r="A12" s="63" t="s">
        <v>25</v>
      </c>
      <c r="B12" s="64"/>
      <c r="C12" s="65" t="s">
        <v>26</v>
      </c>
      <c r="D12" s="64"/>
      <c r="E12" s="65" t="s">
        <v>27</v>
      </c>
      <c r="F12" s="64"/>
    </row>
    <row r="13" ht="30" customHeight="1" spans="1:6">
      <c r="A13" s="63" t="s">
        <v>28</v>
      </c>
      <c r="B13" s="64"/>
      <c r="C13" s="65" t="s">
        <v>29</v>
      </c>
      <c r="D13" s="64"/>
      <c r="E13" s="65" t="s">
        <v>30</v>
      </c>
      <c r="F13" s="64"/>
    </row>
    <row r="14" ht="30" customHeight="1" spans="1:6">
      <c r="A14" s="63" t="s">
        <v>31</v>
      </c>
      <c r="B14" s="64"/>
      <c r="C14" s="65" t="s">
        <v>32</v>
      </c>
      <c r="D14" s="64"/>
      <c r="E14" s="65" t="s">
        <v>33</v>
      </c>
      <c r="F14" s="64"/>
    </row>
    <row r="15" ht="30" customHeight="1" spans="1:6">
      <c r="A15" s="63" t="s">
        <v>34</v>
      </c>
      <c r="B15" s="64"/>
      <c r="C15" s="65" t="s">
        <v>35</v>
      </c>
      <c r="D15" s="64"/>
      <c r="E15" s="65" t="s">
        <v>36</v>
      </c>
      <c r="F15" s="64"/>
    </row>
    <row r="16" ht="30" customHeight="1" spans="1:6">
      <c r="A16" s="66"/>
      <c r="B16" s="64"/>
      <c r="C16" s="65" t="s">
        <v>37</v>
      </c>
      <c r="D16" s="64"/>
      <c r="E16" s="65" t="s">
        <v>38</v>
      </c>
      <c r="F16" s="64"/>
    </row>
    <row r="17" ht="30" customHeight="1" spans="1:6">
      <c r="A17" s="66"/>
      <c r="B17" s="64"/>
      <c r="C17" s="65" t="s">
        <v>39</v>
      </c>
      <c r="D17" s="64"/>
      <c r="E17" s="67"/>
      <c r="F17" s="64"/>
    </row>
    <row r="18" ht="30" customHeight="1" spans="1:6">
      <c r="A18" s="66"/>
      <c r="B18" s="64"/>
      <c r="C18" s="65" t="s">
        <v>40</v>
      </c>
      <c r="D18" s="64"/>
      <c r="E18" s="67"/>
      <c r="F18" s="64"/>
    </row>
    <row r="19" ht="30" customHeight="1" spans="1:6">
      <c r="A19" s="66"/>
      <c r="B19" s="64"/>
      <c r="C19" s="65" t="s">
        <v>41</v>
      </c>
      <c r="D19" s="64"/>
      <c r="E19" s="67"/>
      <c r="F19" s="64"/>
    </row>
    <row r="20" ht="30" customHeight="1" spans="1:6">
      <c r="A20" s="66"/>
      <c r="B20" s="64"/>
      <c r="C20" s="65" t="s">
        <v>42</v>
      </c>
      <c r="D20" s="64"/>
      <c r="E20" s="67"/>
      <c r="F20" s="64"/>
    </row>
    <row r="21" ht="30" customHeight="1" spans="1:6">
      <c r="A21" s="66"/>
      <c r="B21" s="64"/>
      <c r="C21" s="65" t="s">
        <v>43</v>
      </c>
      <c r="D21" s="64"/>
      <c r="E21" s="67"/>
      <c r="F21" s="64"/>
    </row>
    <row r="22" ht="30" customHeight="1" spans="1:6">
      <c r="A22" s="66"/>
      <c r="B22" s="64"/>
      <c r="C22" s="65" t="s">
        <v>44</v>
      </c>
      <c r="D22" s="64"/>
      <c r="E22" s="67"/>
      <c r="F22" s="64"/>
    </row>
    <row r="23" ht="30" customHeight="1" spans="1:6">
      <c r="A23" s="66"/>
      <c r="B23" s="64"/>
      <c r="C23" s="65" t="s">
        <v>45</v>
      </c>
      <c r="D23" s="64"/>
      <c r="E23" s="67"/>
      <c r="F23" s="64"/>
    </row>
    <row r="24" ht="30" customHeight="1" spans="1:6">
      <c r="A24" s="66"/>
      <c r="B24" s="64"/>
      <c r="C24" s="65" t="s">
        <v>46</v>
      </c>
      <c r="D24" s="64"/>
      <c r="E24" s="67"/>
      <c r="F24" s="64"/>
    </row>
    <row r="25" ht="30" customHeight="1" spans="1:6">
      <c r="A25" s="66"/>
      <c r="B25" s="64"/>
      <c r="C25" s="65" t="s">
        <v>47</v>
      </c>
      <c r="D25" s="64"/>
      <c r="E25" s="67"/>
      <c r="F25" s="64"/>
    </row>
    <row r="26" ht="30" customHeight="1" spans="1:6">
      <c r="A26" s="66"/>
      <c r="B26" s="64"/>
      <c r="C26" s="65" t="s">
        <v>48</v>
      </c>
      <c r="D26" s="64"/>
      <c r="E26" s="67"/>
      <c r="F26" s="64"/>
    </row>
    <row r="27" ht="30" customHeight="1" spans="1:6">
      <c r="A27" s="66"/>
      <c r="B27" s="64"/>
      <c r="C27" s="65" t="s">
        <v>49</v>
      </c>
      <c r="D27" s="64"/>
      <c r="E27" s="67"/>
      <c r="F27" s="64"/>
    </row>
    <row r="28" ht="30" customHeight="1" spans="1:6">
      <c r="A28" s="63" t="s">
        <v>50</v>
      </c>
      <c r="B28" s="64">
        <f>SUM(B7:B15)</f>
        <v>1464.96</v>
      </c>
      <c r="C28" s="64" t="s">
        <v>51</v>
      </c>
      <c r="D28" s="64"/>
      <c r="E28" s="64"/>
      <c r="F28" s="64">
        <f>SUM(D7:D27)</f>
        <v>1464.96</v>
      </c>
    </row>
    <row r="29" ht="30" customHeight="1" spans="1:6">
      <c r="A29" s="63" t="s">
        <v>52</v>
      </c>
      <c r="B29" s="64"/>
      <c r="C29" s="64" t="s">
        <v>53</v>
      </c>
      <c r="D29" s="64"/>
      <c r="E29" s="64"/>
      <c r="F29" s="64"/>
    </row>
    <row r="30" ht="30" customHeight="1" spans="1:6">
      <c r="A30" s="63" t="s">
        <v>54</v>
      </c>
      <c r="B30" s="64">
        <f>B28+B29</f>
        <v>1464.96</v>
      </c>
      <c r="C30" s="64" t="s">
        <v>55</v>
      </c>
      <c r="D30" s="64"/>
      <c r="E30" s="64"/>
      <c r="F30" s="64">
        <f>F28+F29</f>
        <v>1464.96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B8" sqref="B8:D9"/>
    </sheetView>
  </sheetViews>
  <sheetFormatPr defaultColWidth="9" defaultRowHeight="13.5"/>
  <cols>
    <col min="1" max="1" width="41.625" style="4" customWidth="1"/>
    <col min="2" max="23" width="10.625" customWidth="1"/>
  </cols>
  <sheetData>
    <row r="1" ht="30" customHeight="1" spans="6:23">
      <c r="F1" s="13"/>
      <c r="W1" s="14" t="s">
        <v>56</v>
      </c>
    </row>
    <row r="2" ht="15.75" customHeight="1" spans="1:6">
      <c r="A2" s="50"/>
      <c r="B2" s="51"/>
      <c r="C2" s="51"/>
      <c r="D2" s="51"/>
      <c r="E2" s="51"/>
      <c r="F2" s="51"/>
    </row>
    <row r="3" ht="30" customHeight="1" spans="1:23">
      <c r="A3" s="50" t="s">
        <v>57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20.25" customHeight="1" spans="1:23">
      <c r="A4" s="52" t="str">
        <f>预算01表!A4</f>
        <v>部门名称：天津经济技术开发区管理委员会机关公共事务中心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W4" s="14" t="s">
        <v>3</v>
      </c>
    </row>
    <row r="5" ht="50.1" customHeight="1" spans="1:23">
      <c r="A5" s="9" t="s">
        <v>58</v>
      </c>
      <c r="B5" s="2" t="s">
        <v>59</v>
      </c>
      <c r="C5" s="2" t="s">
        <v>60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 t="s">
        <v>61</v>
      </c>
      <c r="Q5" s="2"/>
      <c r="R5" s="2"/>
      <c r="S5" s="2"/>
      <c r="T5" s="2"/>
      <c r="U5" s="2"/>
      <c r="V5" s="2"/>
      <c r="W5" s="2"/>
    </row>
    <row r="6" ht="50.1" customHeight="1" spans="1:23">
      <c r="A6" s="9"/>
      <c r="B6" s="2"/>
      <c r="C6" s="9" t="s">
        <v>62</v>
      </c>
      <c r="D6" s="9"/>
      <c r="E6" s="9"/>
      <c r="F6" s="9"/>
      <c r="G6" s="54" t="s">
        <v>63</v>
      </c>
      <c r="H6" s="9" t="s">
        <v>64</v>
      </c>
      <c r="I6" s="9"/>
      <c r="J6" s="9"/>
      <c r="K6" s="9"/>
      <c r="L6" s="9"/>
      <c r="M6" s="9"/>
      <c r="N6" s="9"/>
      <c r="O6" s="9"/>
      <c r="P6" s="2" t="s">
        <v>65</v>
      </c>
      <c r="Q6" s="2" t="s">
        <v>66</v>
      </c>
      <c r="R6" s="2"/>
      <c r="S6" s="2"/>
      <c r="T6" s="2"/>
      <c r="U6" s="2" t="s">
        <v>67</v>
      </c>
      <c r="V6" s="2"/>
      <c r="W6" s="2"/>
    </row>
    <row r="7" ht="50.1" customHeight="1" spans="1:23">
      <c r="A7" s="9"/>
      <c r="B7" s="2"/>
      <c r="C7" s="9" t="s">
        <v>65</v>
      </c>
      <c r="D7" s="9" t="s">
        <v>68</v>
      </c>
      <c r="E7" s="9" t="s">
        <v>69</v>
      </c>
      <c r="F7" s="9" t="s">
        <v>70</v>
      </c>
      <c r="G7" s="54"/>
      <c r="H7" s="9" t="s">
        <v>65</v>
      </c>
      <c r="I7" s="9" t="s">
        <v>71</v>
      </c>
      <c r="J7" s="9" t="s">
        <v>72</v>
      </c>
      <c r="K7" s="9" t="s">
        <v>73</v>
      </c>
      <c r="L7" s="9" t="s">
        <v>74</v>
      </c>
      <c r="M7" s="9" t="s">
        <v>75</v>
      </c>
      <c r="N7" s="9" t="s">
        <v>76</v>
      </c>
      <c r="O7" s="9" t="s">
        <v>77</v>
      </c>
      <c r="P7" s="2"/>
      <c r="Q7" s="2" t="s">
        <v>78</v>
      </c>
      <c r="R7" s="9" t="s">
        <v>68</v>
      </c>
      <c r="S7" s="9" t="s">
        <v>69</v>
      </c>
      <c r="T7" s="9" t="s">
        <v>70</v>
      </c>
      <c r="U7" s="9" t="s">
        <v>78</v>
      </c>
      <c r="V7" s="9" t="s">
        <v>63</v>
      </c>
      <c r="W7" s="9" t="s">
        <v>79</v>
      </c>
    </row>
    <row r="8" ht="30" customHeight="1" spans="1:23">
      <c r="A8" s="9" t="s">
        <v>65</v>
      </c>
      <c r="B8" s="55">
        <f t="shared" ref="B8:W8" si="0">B9</f>
        <v>1464.96</v>
      </c>
      <c r="C8" s="55">
        <f t="shared" si="0"/>
        <v>1464.96</v>
      </c>
      <c r="D8" s="55">
        <f t="shared" si="0"/>
        <v>1464.96</v>
      </c>
      <c r="E8" s="56">
        <f t="shared" si="0"/>
        <v>0</v>
      </c>
      <c r="F8" s="56">
        <f t="shared" si="0"/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</row>
    <row r="9" ht="30" customHeight="1" spans="1:23">
      <c r="A9" s="57" t="str">
        <f>MID(A4,6,100)</f>
        <v>天津经济技术开发区管理委员会机关公共事务中心</v>
      </c>
      <c r="B9" s="55">
        <f>SUM(P9,H9,C9,G9)</f>
        <v>1464.96</v>
      </c>
      <c r="C9" s="55">
        <f>SUM(D9:F9)</f>
        <v>1464.96</v>
      </c>
      <c r="D9" s="55">
        <v>1464.96</v>
      </c>
      <c r="E9" s="56"/>
      <c r="F9" s="56"/>
      <c r="G9" s="56"/>
      <c r="H9" s="56">
        <f>SUM(I9:O9)</f>
        <v>0</v>
      </c>
      <c r="I9" s="56"/>
      <c r="J9" s="56"/>
      <c r="K9" s="56"/>
      <c r="L9" s="56"/>
      <c r="M9" s="56"/>
      <c r="N9" s="56"/>
      <c r="O9" s="56"/>
      <c r="P9" s="56">
        <f>SUM(U9,Q9)</f>
        <v>0</v>
      </c>
      <c r="Q9" s="56">
        <f>SUM(R9:T9)</f>
        <v>0</v>
      </c>
      <c r="R9" s="56"/>
      <c r="S9" s="56"/>
      <c r="T9" s="56"/>
      <c r="U9" s="56">
        <f>SUM(V9:W9)</f>
        <v>0</v>
      </c>
      <c r="V9" s="56"/>
      <c r="W9" s="56"/>
    </row>
    <row r="10" ht="30" customHeight="1" spans="1:23">
      <c r="A10" s="57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4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"/>
  <sheetViews>
    <sheetView showZeros="0" view="pageBreakPreview" zoomScaleNormal="100" workbookViewId="0">
      <selection activeCell="C5" sqref="C5:D8"/>
    </sheetView>
  </sheetViews>
  <sheetFormatPr defaultColWidth="9" defaultRowHeight="13.5"/>
  <cols>
    <col min="1" max="1" width="12.75" customWidth="1"/>
    <col min="2" max="2" width="27.25" style="4" customWidth="1"/>
    <col min="3" max="10" width="16.5" customWidth="1"/>
  </cols>
  <sheetData>
    <row r="1" ht="30" customHeight="1" spans="10:10">
      <c r="J1" s="13" t="s">
        <v>80</v>
      </c>
    </row>
    <row r="2" ht="45.75" customHeight="1" spans="1:10">
      <c r="A2" s="5" t="s">
        <v>81</v>
      </c>
      <c r="B2" s="6"/>
      <c r="C2" s="5"/>
      <c r="D2" s="5"/>
      <c r="E2" s="5"/>
      <c r="F2" s="5"/>
      <c r="G2" s="5"/>
      <c r="H2" s="5"/>
      <c r="I2" s="5"/>
      <c r="J2" s="5"/>
    </row>
    <row r="3" ht="20.25" customHeight="1" spans="1:10">
      <c r="A3" t="str">
        <f>预算01表!A4</f>
        <v>部门名称：天津经济技术开发区管理委员会机关公共事务中心</v>
      </c>
      <c r="J3" s="14" t="s">
        <v>3</v>
      </c>
    </row>
    <row r="4" ht="30" customHeight="1" spans="1:10">
      <c r="A4" s="2" t="s">
        <v>82</v>
      </c>
      <c r="B4" s="9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9" t="s">
        <v>87</v>
      </c>
      <c r="H4" s="9" t="s">
        <v>88</v>
      </c>
      <c r="I4" s="9" t="s">
        <v>89</v>
      </c>
      <c r="J4" s="2" t="s">
        <v>90</v>
      </c>
    </row>
    <row r="5" ht="30" customHeight="1" spans="1:10">
      <c r="A5" s="3"/>
      <c r="B5" s="10" t="s">
        <v>65</v>
      </c>
      <c r="C5" s="37">
        <f t="shared" ref="C5:J5" si="0">SUM(C7:C99)</f>
        <v>1464.96</v>
      </c>
      <c r="D5" s="37">
        <f t="shared" si="0"/>
        <v>1464.96</v>
      </c>
      <c r="E5" s="18">
        <f t="shared" si="0"/>
        <v>0</v>
      </c>
      <c r="F5" s="18">
        <f t="shared" si="0"/>
        <v>0</v>
      </c>
      <c r="G5" s="18">
        <f t="shared" si="0"/>
        <v>0</v>
      </c>
      <c r="H5" s="18">
        <f t="shared" si="0"/>
        <v>0</v>
      </c>
      <c r="I5" s="18">
        <f t="shared" si="0"/>
        <v>0</v>
      </c>
      <c r="J5" s="18">
        <f t="shared" si="0"/>
        <v>0</v>
      </c>
    </row>
    <row r="6" ht="45" customHeight="1" spans="1:10">
      <c r="A6" s="3"/>
      <c r="B6" s="10" t="str">
        <f>MID(A3,6,100)</f>
        <v>天津经济技术开发区管理委员会机关公共事务中心</v>
      </c>
      <c r="C6" s="37">
        <f t="shared" ref="C6:J6" si="1">SUM(C7:C99)</f>
        <v>1464.96</v>
      </c>
      <c r="D6" s="37">
        <f t="shared" si="1"/>
        <v>1464.96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  <c r="I6" s="18">
        <f t="shared" si="1"/>
        <v>0</v>
      </c>
      <c r="J6" s="18">
        <f t="shared" si="1"/>
        <v>0</v>
      </c>
    </row>
    <row r="7" ht="30" customHeight="1" spans="1:10">
      <c r="A7" s="38">
        <v>2010301</v>
      </c>
      <c r="B7" s="39" t="s">
        <v>91</v>
      </c>
      <c r="C7" s="37">
        <f>D7+E7</f>
        <v>29</v>
      </c>
      <c r="D7" s="37">
        <v>29</v>
      </c>
      <c r="E7" s="40">
        <v>0</v>
      </c>
      <c r="F7" s="40"/>
      <c r="G7" s="40"/>
      <c r="H7" s="40"/>
      <c r="I7" s="40"/>
      <c r="J7" s="40"/>
    </row>
    <row r="8" ht="30" customHeight="1" spans="1:10">
      <c r="A8" s="38">
        <v>2010350</v>
      </c>
      <c r="B8" s="39" t="s">
        <v>92</v>
      </c>
      <c r="C8" s="37">
        <f>D8+E8</f>
        <v>1435.96</v>
      </c>
      <c r="D8" s="37">
        <v>1435.96</v>
      </c>
      <c r="E8" s="40">
        <v>0</v>
      </c>
      <c r="F8" s="40"/>
      <c r="G8" s="40"/>
      <c r="H8" s="40"/>
      <c r="I8" s="40"/>
      <c r="J8" s="40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view="pageBreakPreview" zoomScaleNormal="100" workbookViewId="0">
      <selection activeCell="A1" sqref="$A1:$XFD1048576"/>
    </sheetView>
  </sheetViews>
  <sheetFormatPr defaultColWidth="9" defaultRowHeight="13.5" outlineLevelCol="5"/>
  <cols>
    <col min="1" max="1" width="19.375" style="41" customWidth="1"/>
    <col min="2" max="2" width="17" style="42" customWidth="1"/>
    <col min="3" max="3" width="21.5" style="41" customWidth="1"/>
    <col min="4" max="4" width="15.75" style="42" customWidth="1"/>
    <col min="5" max="5" width="18.625" style="41" customWidth="1"/>
    <col min="6" max="6" width="16" style="42" customWidth="1"/>
    <col min="7" max="16384" width="9" style="41"/>
  </cols>
  <sheetData>
    <row r="1" ht="30" customHeight="1" spans="6:6">
      <c r="F1" s="43" t="s">
        <v>93</v>
      </c>
    </row>
    <row r="2" ht="15.75" customHeight="1" spans="1:6">
      <c r="A2" s="44"/>
      <c r="B2" s="44"/>
      <c r="C2" s="44"/>
      <c r="D2" s="44"/>
      <c r="E2" s="44"/>
      <c r="F2" s="44"/>
    </row>
    <row r="3" ht="30" customHeight="1" spans="1:6">
      <c r="A3" s="44" t="s">
        <v>94</v>
      </c>
      <c r="B3" s="44"/>
      <c r="C3" s="44"/>
      <c r="D3" s="44"/>
      <c r="E3" s="44"/>
      <c r="F3" s="44"/>
    </row>
    <row r="4" ht="20.25" customHeight="1" spans="1:6">
      <c r="A4" s="45" t="str">
        <f>预算01表!A4</f>
        <v>部门名称：天津经济技术开发区管理委员会机关公共事务中心</v>
      </c>
      <c r="B4" s="45"/>
      <c r="C4" s="45"/>
      <c r="D4" s="45"/>
      <c r="E4" s="46" t="s">
        <v>3</v>
      </c>
      <c r="F4" s="46"/>
    </row>
    <row r="5" ht="24.95" customHeight="1" spans="1:6">
      <c r="A5" s="47" t="s">
        <v>95</v>
      </c>
      <c r="B5" s="47"/>
      <c r="C5" s="47" t="s">
        <v>96</v>
      </c>
      <c r="D5" s="47"/>
      <c r="E5" s="47"/>
      <c r="F5" s="47"/>
    </row>
    <row r="6" ht="24.95" customHeight="1" spans="1:6">
      <c r="A6" s="47" t="s">
        <v>6</v>
      </c>
      <c r="B6" s="47" t="s">
        <v>97</v>
      </c>
      <c r="C6" s="47" t="s">
        <v>8</v>
      </c>
      <c r="D6" s="47" t="s">
        <v>97</v>
      </c>
      <c r="E6" s="47" t="s">
        <v>9</v>
      </c>
      <c r="F6" s="47" t="s">
        <v>97</v>
      </c>
    </row>
    <row r="7" ht="24.95" customHeight="1" spans="1:6">
      <c r="A7" s="48" t="s">
        <v>98</v>
      </c>
      <c r="B7" s="47">
        <v>1464.96</v>
      </c>
      <c r="C7" s="48" t="s">
        <v>11</v>
      </c>
      <c r="D7" s="47">
        <v>1464.96</v>
      </c>
      <c r="E7" s="48" t="s">
        <v>12</v>
      </c>
      <c r="F7" s="47">
        <f>SUM(F8:F10)</f>
        <v>1464.96</v>
      </c>
    </row>
    <row r="8" ht="24.95" customHeight="1" spans="1:6">
      <c r="A8" s="48" t="s">
        <v>99</v>
      </c>
      <c r="B8" s="47"/>
      <c r="C8" s="48" t="s">
        <v>14</v>
      </c>
      <c r="D8" s="47"/>
      <c r="E8" s="48" t="s">
        <v>15</v>
      </c>
      <c r="F8" s="47">
        <v>1435.96</v>
      </c>
    </row>
    <row r="9" ht="24.95" customHeight="1" spans="1:6">
      <c r="A9" s="48" t="s">
        <v>100</v>
      </c>
      <c r="B9" s="47"/>
      <c r="C9" s="48" t="s">
        <v>17</v>
      </c>
      <c r="D9" s="47"/>
      <c r="E9" s="48" t="s">
        <v>18</v>
      </c>
      <c r="F9" s="47">
        <v>29</v>
      </c>
    </row>
    <row r="10" ht="24.95" customHeight="1" spans="1:6">
      <c r="A10" s="48"/>
      <c r="B10" s="47"/>
      <c r="C10" s="48" t="s">
        <v>20</v>
      </c>
      <c r="D10" s="47"/>
      <c r="E10" s="48" t="s">
        <v>21</v>
      </c>
      <c r="F10" s="47"/>
    </row>
    <row r="11" ht="24.95" customHeight="1" spans="1:6">
      <c r="A11" s="48"/>
      <c r="B11" s="47"/>
      <c r="C11" s="48" t="s">
        <v>23</v>
      </c>
      <c r="D11" s="47"/>
      <c r="E11" s="48" t="s">
        <v>24</v>
      </c>
      <c r="F11" s="47"/>
    </row>
    <row r="12" ht="24.95" customHeight="1" spans="1:6">
      <c r="A12" s="48"/>
      <c r="B12" s="47"/>
      <c r="C12" s="48" t="s">
        <v>26</v>
      </c>
      <c r="D12" s="47"/>
      <c r="E12" s="48" t="s">
        <v>27</v>
      </c>
      <c r="F12" s="47"/>
    </row>
    <row r="13" ht="24.95" customHeight="1" spans="1:6">
      <c r="A13" s="48"/>
      <c r="B13" s="47"/>
      <c r="C13" s="48" t="s">
        <v>29</v>
      </c>
      <c r="D13" s="47"/>
      <c r="E13" s="48" t="s">
        <v>30</v>
      </c>
      <c r="F13" s="47"/>
    </row>
    <row r="14" ht="24.95" customHeight="1" spans="1:6">
      <c r="A14" s="48"/>
      <c r="B14" s="47"/>
      <c r="C14" s="48" t="s">
        <v>32</v>
      </c>
      <c r="D14" s="47"/>
      <c r="E14" s="48" t="s">
        <v>33</v>
      </c>
      <c r="F14" s="47"/>
    </row>
    <row r="15" ht="24.95" customHeight="1" spans="1:6">
      <c r="A15" s="48"/>
      <c r="B15" s="47"/>
      <c r="C15" s="48" t="s">
        <v>35</v>
      </c>
      <c r="D15" s="47"/>
      <c r="E15" s="48" t="s">
        <v>36</v>
      </c>
      <c r="F15" s="47"/>
    </row>
    <row r="16" ht="24.95" customHeight="1" spans="1:6">
      <c r="A16" s="49"/>
      <c r="B16" s="47"/>
      <c r="C16" s="48" t="s">
        <v>37</v>
      </c>
      <c r="D16" s="47"/>
      <c r="E16" s="48" t="s">
        <v>38</v>
      </c>
      <c r="F16" s="47"/>
    </row>
    <row r="17" ht="24.95" customHeight="1" spans="1:6">
      <c r="A17" s="49"/>
      <c r="B17" s="47"/>
      <c r="C17" s="48" t="s">
        <v>39</v>
      </c>
      <c r="D17" s="47"/>
      <c r="E17" s="49"/>
      <c r="F17" s="47"/>
    </row>
    <row r="18" ht="24.95" customHeight="1" spans="1:6">
      <c r="A18" s="49"/>
      <c r="B18" s="47"/>
      <c r="C18" s="48" t="s">
        <v>40</v>
      </c>
      <c r="D18" s="47"/>
      <c r="E18" s="49"/>
      <c r="F18" s="47"/>
    </row>
    <row r="19" ht="24.95" customHeight="1" spans="1:6">
      <c r="A19" s="49"/>
      <c r="B19" s="47"/>
      <c r="C19" s="48" t="s">
        <v>41</v>
      </c>
      <c r="D19" s="47"/>
      <c r="E19" s="49"/>
      <c r="F19" s="47"/>
    </row>
    <row r="20" ht="24.95" customHeight="1" spans="1:6">
      <c r="A20" s="49"/>
      <c r="B20" s="47"/>
      <c r="C20" s="48" t="s">
        <v>42</v>
      </c>
      <c r="D20" s="47"/>
      <c r="E20" s="49"/>
      <c r="F20" s="47"/>
    </row>
    <row r="21" ht="24.95" customHeight="1" spans="1:6">
      <c r="A21" s="49"/>
      <c r="B21" s="47"/>
      <c r="C21" s="48" t="s">
        <v>43</v>
      </c>
      <c r="D21" s="47"/>
      <c r="E21" s="49"/>
      <c r="F21" s="47"/>
    </row>
    <row r="22" ht="24.95" customHeight="1" spans="1:6">
      <c r="A22" s="49"/>
      <c r="B22" s="47"/>
      <c r="C22" s="48" t="s">
        <v>44</v>
      </c>
      <c r="D22" s="47"/>
      <c r="E22" s="49"/>
      <c r="F22" s="47"/>
    </row>
    <row r="23" ht="24.95" customHeight="1" spans="1:6">
      <c r="A23" s="49"/>
      <c r="B23" s="47"/>
      <c r="C23" s="48" t="s">
        <v>45</v>
      </c>
      <c r="D23" s="47"/>
      <c r="E23" s="49"/>
      <c r="F23" s="47"/>
    </row>
    <row r="24" ht="24.95" customHeight="1" spans="1:6">
      <c r="A24" s="49"/>
      <c r="B24" s="47"/>
      <c r="C24" s="48" t="s">
        <v>46</v>
      </c>
      <c r="D24" s="47"/>
      <c r="E24" s="49"/>
      <c r="F24" s="47"/>
    </row>
    <row r="25" ht="24.95" customHeight="1" spans="1:6">
      <c r="A25" s="49"/>
      <c r="B25" s="47"/>
      <c r="C25" s="48" t="s">
        <v>101</v>
      </c>
      <c r="D25" s="47"/>
      <c r="E25" s="49"/>
      <c r="F25" s="47"/>
    </row>
    <row r="26" ht="24.95" customHeight="1" spans="1:6">
      <c r="A26" s="49"/>
      <c r="B26" s="47"/>
      <c r="C26" s="48" t="s">
        <v>48</v>
      </c>
      <c r="D26" s="47"/>
      <c r="E26" s="49"/>
      <c r="F26" s="47"/>
    </row>
    <row r="27" ht="24.95" customHeight="1" spans="1:6">
      <c r="A27" s="49"/>
      <c r="B27" s="47"/>
      <c r="C27" s="48" t="s">
        <v>102</v>
      </c>
      <c r="D27" s="47"/>
      <c r="E27" s="49"/>
      <c r="F27" s="47"/>
    </row>
    <row r="28" ht="24.95" customHeight="1" spans="1:6">
      <c r="A28" s="49"/>
      <c r="B28" s="47"/>
      <c r="C28" s="48" t="s">
        <v>103</v>
      </c>
      <c r="D28" s="47"/>
      <c r="E28" s="49"/>
      <c r="F28" s="47"/>
    </row>
    <row r="29" ht="24.95" customHeight="1" spans="1:6">
      <c r="A29" s="49"/>
      <c r="B29" s="47"/>
      <c r="C29" s="48" t="s">
        <v>104</v>
      </c>
      <c r="D29" s="47"/>
      <c r="E29" s="49"/>
      <c r="F29" s="47"/>
    </row>
    <row r="30" ht="24.95" customHeight="1" spans="1:6">
      <c r="A30" s="49"/>
      <c r="B30" s="47"/>
      <c r="C30" s="48" t="s">
        <v>105</v>
      </c>
      <c r="D30" s="47"/>
      <c r="E30" s="49"/>
      <c r="F30" s="47"/>
    </row>
    <row r="31" ht="24.95" customHeight="1" spans="1:6">
      <c r="A31" s="49"/>
      <c r="B31" s="47"/>
      <c r="C31" s="48" t="s">
        <v>106</v>
      </c>
      <c r="D31" s="47"/>
      <c r="E31" s="49"/>
      <c r="F31" s="47"/>
    </row>
    <row r="32" ht="24.95" customHeight="1" spans="1:6">
      <c r="A32" s="48" t="s">
        <v>50</v>
      </c>
      <c r="B32" s="47">
        <f>SUM(B7:B9)</f>
        <v>1464.96</v>
      </c>
      <c r="C32" s="47" t="s">
        <v>51</v>
      </c>
      <c r="D32" s="47"/>
      <c r="E32" s="47"/>
      <c r="F32" s="47">
        <f>SUM(D7:D31)</f>
        <v>1464.96</v>
      </c>
    </row>
    <row r="33" ht="24.95" customHeight="1" spans="1:6">
      <c r="A33" s="48" t="s">
        <v>52</v>
      </c>
      <c r="B33" s="47">
        <f>SUM(B34:B36)</f>
        <v>0</v>
      </c>
      <c r="C33" s="47" t="s">
        <v>107</v>
      </c>
      <c r="D33" s="47"/>
      <c r="E33" s="47"/>
      <c r="F33" s="47"/>
    </row>
    <row r="34" ht="24.95" customHeight="1" spans="1:6">
      <c r="A34" s="48" t="s">
        <v>108</v>
      </c>
      <c r="B34" s="47"/>
      <c r="C34" s="47"/>
      <c r="D34" s="47"/>
      <c r="E34" s="47"/>
      <c r="F34" s="47"/>
    </row>
    <row r="35" ht="24.95" customHeight="1" spans="1:6">
      <c r="A35" s="48" t="s">
        <v>109</v>
      </c>
      <c r="B35" s="47"/>
      <c r="C35" s="47"/>
      <c r="D35" s="47"/>
      <c r="E35" s="47"/>
      <c r="F35" s="47"/>
    </row>
    <row r="36" ht="24.95" customHeight="1" spans="1:6">
      <c r="A36" s="48" t="s">
        <v>110</v>
      </c>
      <c r="B36" s="47"/>
      <c r="C36" s="47"/>
      <c r="D36" s="47"/>
      <c r="E36" s="47"/>
      <c r="F36" s="47"/>
    </row>
    <row r="37" ht="24.95" customHeight="1" spans="1:6">
      <c r="A37" s="48" t="s">
        <v>54</v>
      </c>
      <c r="B37" s="47">
        <f>B32+B33</f>
        <v>1464.96</v>
      </c>
      <c r="C37" s="47" t="s">
        <v>55</v>
      </c>
      <c r="D37" s="47"/>
      <c r="E37" s="47"/>
      <c r="F37" s="47">
        <f>F32+F33</f>
        <v>1464.96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showZeros="0" view="pageBreakPreview" zoomScaleNormal="100" workbookViewId="0">
      <selection activeCell="C7" sqref="C7:F12"/>
    </sheetView>
  </sheetViews>
  <sheetFormatPr defaultColWidth="9" defaultRowHeight="13.5" outlineLevelCol="7"/>
  <cols>
    <col min="1" max="1" width="12.875" customWidth="1"/>
    <col min="2" max="2" width="27.375" style="4" customWidth="1"/>
    <col min="3" max="8" width="13.875" customWidth="1"/>
  </cols>
  <sheetData>
    <row r="1" ht="30" customHeight="1" spans="8:8">
      <c r="H1" s="14" t="s">
        <v>111</v>
      </c>
    </row>
    <row r="2" ht="45.75" customHeight="1" spans="1:8">
      <c r="A2" s="5" t="s">
        <v>112</v>
      </c>
      <c r="B2" s="6"/>
      <c r="C2" s="5"/>
      <c r="D2" s="5"/>
      <c r="E2" s="5"/>
      <c r="F2" s="5"/>
      <c r="G2" s="5"/>
      <c r="H2" s="5"/>
    </row>
    <row r="3" ht="20.25" customHeight="1" spans="1:8">
      <c r="A3" t="str">
        <f>预算01表!A4</f>
        <v>部门名称：天津经济技术开发区管理委员会机关公共事务中心</v>
      </c>
      <c r="H3" s="14" t="s">
        <v>3</v>
      </c>
    </row>
    <row r="4" ht="30" customHeight="1" spans="1:8">
      <c r="A4" s="2" t="s">
        <v>82</v>
      </c>
      <c r="B4" s="9" t="s">
        <v>83</v>
      </c>
      <c r="C4" s="2" t="s">
        <v>113</v>
      </c>
      <c r="D4" s="2"/>
      <c r="E4" s="2"/>
      <c r="F4" s="2"/>
      <c r="G4" s="2"/>
      <c r="H4" s="2"/>
    </row>
    <row r="5" ht="30" customHeight="1" spans="1:8">
      <c r="A5" s="2"/>
      <c r="B5" s="9"/>
      <c r="C5" s="2" t="s">
        <v>65</v>
      </c>
      <c r="D5" s="2" t="s">
        <v>84</v>
      </c>
      <c r="E5" s="2"/>
      <c r="F5" s="2"/>
      <c r="G5" s="2"/>
      <c r="H5" s="2" t="s">
        <v>85</v>
      </c>
    </row>
    <row r="6" ht="30" customHeight="1" spans="1:8">
      <c r="A6" s="2"/>
      <c r="B6" s="9"/>
      <c r="C6" s="2"/>
      <c r="D6" s="2" t="s">
        <v>78</v>
      </c>
      <c r="E6" s="2" t="s">
        <v>114</v>
      </c>
      <c r="F6" s="2" t="s">
        <v>115</v>
      </c>
      <c r="G6" s="2" t="s">
        <v>116</v>
      </c>
      <c r="H6" s="2"/>
    </row>
    <row r="7" ht="30" customHeight="1" spans="1:8">
      <c r="A7" s="3"/>
      <c r="B7" s="10" t="s">
        <v>65</v>
      </c>
      <c r="C7" s="37">
        <f t="shared" ref="C7:H7" si="0">C8</f>
        <v>1464.96</v>
      </c>
      <c r="D7" s="37">
        <f t="shared" si="0"/>
        <v>1464.96</v>
      </c>
      <c r="E7" s="37">
        <f t="shared" si="0"/>
        <v>1435.96</v>
      </c>
      <c r="F7" s="37">
        <f t="shared" si="0"/>
        <v>29</v>
      </c>
      <c r="G7" s="11">
        <f t="shared" si="0"/>
        <v>0</v>
      </c>
      <c r="H7" s="11">
        <f t="shared" si="0"/>
        <v>0</v>
      </c>
    </row>
    <row r="8" ht="45" customHeight="1" spans="1:8">
      <c r="A8" s="38"/>
      <c r="B8" s="39" t="s">
        <v>117</v>
      </c>
      <c r="C8" s="37">
        <f>D8+H8</f>
        <v>1464.96</v>
      </c>
      <c r="D8" s="37">
        <f>E8+F8+G8</f>
        <v>1464.96</v>
      </c>
      <c r="E8" s="37">
        <v>1435.96</v>
      </c>
      <c r="F8" s="37">
        <v>29</v>
      </c>
      <c r="G8" s="40">
        <v>0</v>
      </c>
      <c r="H8" s="40">
        <v>0</v>
      </c>
    </row>
    <row r="9" ht="30" customHeight="1" spans="1:8">
      <c r="A9" s="38">
        <v>201</v>
      </c>
      <c r="B9" s="39" t="s">
        <v>118</v>
      </c>
      <c r="C9" s="37">
        <f>D9+H9</f>
        <v>1464.96</v>
      </c>
      <c r="D9" s="37">
        <f>E9+F9+G9</f>
        <v>1464.96</v>
      </c>
      <c r="E9" s="37">
        <v>1435.96</v>
      </c>
      <c r="F9" s="37">
        <v>29</v>
      </c>
      <c r="G9" s="40">
        <v>0</v>
      </c>
      <c r="H9" s="40">
        <v>0</v>
      </c>
    </row>
    <row r="10" ht="30" customHeight="1" spans="1:8">
      <c r="A10" s="38">
        <v>20103</v>
      </c>
      <c r="B10" s="39" t="s">
        <v>119</v>
      </c>
      <c r="C10" s="37">
        <f>D10+H10</f>
        <v>1464.96</v>
      </c>
      <c r="D10" s="37">
        <f>E10+F10+G10</f>
        <v>1464.96</v>
      </c>
      <c r="E10" s="37">
        <v>1435.96</v>
      </c>
      <c r="F10" s="37">
        <v>29</v>
      </c>
      <c r="G10" s="40">
        <v>0</v>
      </c>
      <c r="H10" s="40">
        <v>0</v>
      </c>
    </row>
    <row r="11" ht="30" customHeight="1" spans="1:8">
      <c r="A11" s="38">
        <v>2010301</v>
      </c>
      <c r="B11" s="39" t="s">
        <v>91</v>
      </c>
      <c r="C11" s="37">
        <f>D11+H11</f>
        <v>29</v>
      </c>
      <c r="D11" s="37">
        <f>E11+F11+G11</f>
        <v>29</v>
      </c>
      <c r="E11" s="37">
        <v>0</v>
      </c>
      <c r="F11" s="37">
        <v>29</v>
      </c>
      <c r="G11" s="40">
        <v>0</v>
      </c>
      <c r="H11" s="40">
        <v>0</v>
      </c>
    </row>
    <row r="12" ht="30" customHeight="1" spans="1:8">
      <c r="A12" s="38">
        <v>2010350</v>
      </c>
      <c r="B12" s="39" t="s">
        <v>92</v>
      </c>
      <c r="C12" s="37">
        <f>D12+H12</f>
        <v>1435.96</v>
      </c>
      <c r="D12" s="37">
        <f>E12+F12+G12</f>
        <v>1435.96</v>
      </c>
      <c r="E12" s="37">
        <v>1435.96</v>
      </c>
      <c r="F12" s="37">
        <v>0</v>
      </c>
      <c r="G12" s="40">
        <v>0</v>
      </c>
      <c r="H12" s="40">
        <v>0</v>
      </c>
    </row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workbookViewId="0">
      <selection activeCell="A1" sqref="$A1:$XFD1048576"/>
    </sheetView>
  </sheetViews>
  <sheetFormatPr defaultColWidth="9" defaultRowHeight="13.5" outlineLevelCol="7"/>
  <cols>
    <col min="1" max="1" width="8.5" style="20" customWidth="1"/>
    <col min="2" max="2" width="25.875" style="21" customWidth="1"/>
    <col min="3" max="3" width="10.625" style="22" customWidth="1"/>
    <col min="4" max="4" width="16.375" style="21" customWidth="1"/>
    <col min="5" max="8" width="16.375" style="20" customWidth="1"/>
    <col min="9" max="16384" width="9" style="20"/>
  </cols>
  <sheetData>
    <row r="1" ht="30" customHeight="1" spans="8:8">
      <c r="H1" s="23" t="s">
        <v>120</v>
      </c>
    </row>
    <row r="2" ht="45.75" customHeight="1" spans="1:8">
      <c r="A2" s="24" t="s">
        <v>121</v>
      </c>
      <c r="B2" s="25"/>
      <c r="C2" s="24"/>
      <c r="D2" s="25"/>
      <c r="E2" s="24"/>
      <c r="F2" s="24"/>
      <c r="G2" s="24"/>
      <c r="H2" s="24"/>
    </row>
    <row r="3" ht="20.25" customHeight="1" spans="1:8">
      <c r="A3" s="26" t="str">
        <f>预算01表!A4</f>
        <v>部门名称：天津经济技术开发区管理委员会机关公共事务中心</v>
      </c>
      <c r="B3" s="27"/>
      <c r="C3" s="28"/>
      <c r="D3" s="27"/>
      <c r="E3" s="28"/>
      <c r="F3" s="28"/>
      <c r="G3" s="28"/>
      <c r="H3" s="23" t="s">
        <v>3</v>
      </c>
    </row>
    <row r="4" ht="30" customHeight="1" spans="1:8">
      <c r="A4" s="29" t="s">
        <v>122</v>
      </c>
      <c r="B4" s="30"/>
      <c r="C4" s="29" t="s">
        <v>123</v>
      </c>
      <c r="D4" s="30"/>
      <c r="E4" s="29" t="s">
        <v>124</v>
      </c>
      <c r="F4" s="31"/>
      <c r="G4" s="31"/>
      <c r="H4" s="31"/>
    </row>
    <row r="5" ht="30" customHeight="1" spans="1:8">
      <c r="A5" s="29" t="s">
        <v>125</v>
      </c>
      <c r="B5" s="32" t="s">
        <v>126</v>
      </c>
      <c r="C5" s="29" t="s">
        <v>125</v>
      </c>
      <c r="D5" s="32" t="s">
        <v>126</v>
      </c>
      <c r="E5" s="29" t="s">
        <v>65</v>
      </c>
      <c r="F5" s="29" t="s">
        <v>114</v>
      </c>
      <c r="G5" s="29" t="s">
        <v>115</v>
      </c>
      <c r="H5" s="29" t="s">
        <v>116</v>
      </c>
    </row>
    <row r="6" ht="30" customHeight="1" spans="1:8">
      <c r="A6" s="33"/>
      <c r="B6" s="34"/>
      <c r="C6" s="33"/>
      <c r="D6" s="34"/>
      <c r="E6" s="31">
        <f t="shared" ref="E6:E22" si="0">F6+G6+H6</f>
        <v>1464.96</v>
      </c>
      <c r="F6" s="31">
        <v>1435.96</v>
      </c>
      <c r="G6" s="31">
        <v>29</v>
      </c>
      <c r="H6" s="35">
        <v>0</v>
      </c>
    </row>
    <row r="7" ht="30" customHeight="1" spans="1:8">
      <c r="A7" s="33">
        <v>301</v>
      </c>
      <c r="B7" s="36" t="s">
        <v>127</v>
      </c>
      <c r="C7" s="33">
        <v>501</v>
      </c>
      <c r="D7" s="36" t="s">
        <v>128</v>
      </c>
      <c r="E7" s="31">
        <f t="shared" si="0"/>
        <v>1418.944</v>
      </c>
      <c r="F7" s="31">
        <v>1418.944</v>
      </c>
      <c r="G7" s="31">
        <v>0</v>
      </c>
      <c r="H7" s="35">
        <v>0</v>
      </c>
    </row>
    <row r="8" ht="30" customHeight="1" spans="1:8">
      <c r="A8" s="33">
        <v>30101</v>
      </c>
      <c r="B8" s="36" t="s">
        <v>129</v>
      </c>
      <c r="C8" s="33">
        <v>50101</v>
      </c>
      <c r="D8" s="36" t="s">
        <v>130</v>
      </c>
      <c r="E8" s="31">
        <f t="shared" si="0"/>
        <v>254.04</v>
      </c>
      <c r="F8" s="31">
        <v>254.04</v>
      </c>
      <c r="G8" s="31">
        <v>0</v>
      </c>
      <c r="H8" s="35">
        <v>0</v>
      </c>
    </row>
    <row r="9" ht="30" customHeight="1" spans="1:8">
      <c r="A9" s="33">
        <v>30102</v>
      </c>
      <c r="B9" s="36" t="s">
        <v>131</v>
      </c>
      <c r="C9" s="33">
        <v>50101</v>
      </c>
      <c r="D9" s="36" t="s">
        <v>130</v>
      </c>
      <c r="E9" s="31">
        <f t="shared" si="0"/>
        <v>705.299224</v>
      </c>
      <c r="F9" s="31">
        <v>705.299224</v>
      </c>
      <c r="G9" s="31">
        <v>0</v>
      </c>
      <c r="H9" s="35">
        <v>0</v>
      </c>
    </row>
    <row r="10" ht="30" customHeight="1" spans="1:8">
      <c r="A10" s="33">
        <v>30108</v>
      </c>
      <c r="B10" s="36" t="s">
        <v>132</v>
      </c>
      <c r="C10" s="33">
        <v>50102</v>
      </c>
      <c r="D10" s="36" t="s">
        <v>133</v>
      </c>
      <c r="E10" s="31">
        <f t="shared" si="0"/>
        <v>65.346816</v>
      </c>
      <c r="F10" s="31">
        <v>65.346816</v>
      </c>
      <c r="G10" s="31">
        <v>0</v>
      </c>
      <c r="H10" s="35">
        <v>0</v>
      </c>
    </row>
    <row r="11" ht="30" customHeight="1" spans="1:8">
      <c r="A11" s="33">
        <v>30109</v>
      </c>
      <c r="B11" s="36" t="s">
        <v>134</v>
      </c>
      <c r="C11" s="33">
        <v>50102</v>
      </c>
      <c r="D11" s="36" t="s">
        <v>133</v>
      </c>
      <c r="E11" s="31">
        <f t="shared" si="0"/>
        <v>32.673408</v>
      </c>
      <c r="F11" s="31">
        <v>32.673408</v>
      </c>
      <c r="G11" s="31">
        <v>0</v>
      </c>
      <c r="H11" s="35">
        <v>0</v>
      </c>
    </row>
    <row r="12" ht="30" customHeight="1" spans="1:8">
      <c r="A12" s="33">
        <v>30110</v>
      </c>
      <c r="B12" s="36" t="s">
        <v>135</v>
      </c>
      <c r="C12" s="33">
        <v>50102</v>
      </c>
      <c r="D12" s="36" t="s">
        <v>133</v>
      </c>
      <c r="E12" s="31">
        <f t="shared" si="0"/>
        <v>40.84176</v>
      </c>
      <c r="F12" s="31">
        <v>40.84176</v>
      </c>
      <c r="G12" s="31">
        <v>0</v>
      </c>
      <c r="H12" s="35">
        <v>0</v>
      </c>
    </row>
    <row r="13" ht="30" customHeight="1" spans="1:8">
      <c r="A13" s="33">
        <v>30112</v>
      </c>
      <c r="B13" s="36" t="s">
        <v>136</v>
      </c>
      <c r="C13" s="33">
        <v>50102</v>
      </c>
      <c r="D13" s="36" t="s">
        <v>133</v>
      </c>
      <c r="E13" s="31">
        <f t="shared" si="0"/>
        <v>8.985192</v>
      </c>
      <c r="F13" s="31">
        <v>8.985192</v>
      </c>
      <c r="G13" s="31">
        <v>0</v>
      </c>
      <c r="H13" s="35">
        <v>0</v>
      </c>
    </row>
    <row r="14" ht="30" customHeight="1" spans="1:8">
      <c r="A14" s="33">
        <v>30113</v>
      </c>
      <c r="B14" s="36" t="s">
        <v>137</v>
      </c>
      <c r="C14" s="33">
        <v>50103</v>
      </c>
      <c r="D14" s="36" t="s">
        <v>137</v>
      </c>
      <c r="E14" s="31">
        <f t="shared" si="0"/>
        <v>311.7576</v>
      </c>
      <c r="F14" s="31">
        <v>311.7576</v>
      </c>
      <c r="G14" s="31">
        <v>0</v>
      </c>
      <c r="H14" s="35">
        <v>0</v>
      </c>
    </row>
    <row r="15" ht="30" customHeight="1" spans="1:8">
      <c r="A15" s="33">
        <v>302</v>
      </c>
      <c r="B15" s="36" t="s">
        <v>138</v>
      </c>
      <c r="C15" s="33">
        <v>502</v>
      </c>
      <c r="D15" s="36" t="s">
        <v>139</v>
      </c>
      <c r="E15" s="31">
        <f t="shared" si="0"/>
        <v>46.016</v>
      </c>
      <c r="F15" s="31">
        <v>17.016</v>
      </c>
      <c r="G15" s="31">
        <v>29</v>
      </c>
      <c r="H15" s="35">
        <v>0</v>
      </c>
    </row>
    <row r="16" ht="30" customHeight="1" spans="1:8">
      <c r="A16" s="33">
        <v>30201</v>
      </c>
      <c r="B16" s="36" t="s">
        <v>140</v>
      </c>
      <c r="C16" s="33">
        <v>50201</v>
      </c>
      <c r="D16" s="36" t="s">
        <v>141</v>
      </c>
      <c r="E16" s="29">
        <f t="shared" si="0"/>
        <v>8</v>
      </c>
      <c r="F16" s="31">
        <v>0</v>
      </c>
      <c r="G16" s="31">
        <v>8</v>
      </c>
      <c r="H16" s="35">
        <v>0</v>
      </c>
    </row>
    <row r="17" ht="30" customHeight="1" spans="1:8">
      <c r="A17" s="33">
        <v>30202</v>
      </c>
      <c r="B17" s="36" t="s">
        <v>142</v>
      </c>
      <c r="C17" s="33">
        <v>50201</v>
      </c>
      <c r="D17" s="36" t="s">
        <v>141</v>
      </c>
      <c r="E17" s="29">
        <f t="shared" si="0"/>
        <v>6</v>
      </c>
      <c r="F17" s="31">
        <v>0</v>
      </c>
      <c r="G17" s="31">
        <v>6</v>
      </c>
      <c r="H17" s="35">
        <v>0</v>
      </c>
    </row>
    <row r="18" ht="30" customHeight="1" spans="1:8">
      <c r="A18" s="33">
        <v>30205</v>
      </c>
      <c r="B18" s="36" t="s">
        <v>143</v>
      </c>
      <c r="C18" s="33">
        <v>50201</v>
      </c>
      <c r="D18" s="36" t="s">
        <v>141</v>
      </c>
      <c r="E18" s="29">
        <f t="shared" si="0"/>
        <v>5</v>
      </c>
      <c r="F18" s="31">
        <v>0</v>
      </c>
      <c r="G18" s="31">
        <v>5</v>
      </c>
      <c r="H18" s="35">
        <v>0</v>
      </c>
    </row>
    <row r="19" ht="30" customHeight="1" spans="1:8">
      <c r="A19" s="33">
        <v>30207</v>
      </c>
      <c r="B19" s="36" t="s">
        <v>144</v>
      </c>
      <c r="C19" s="33">
        <v>50201</v>
      </c>
      <c r="D19" s="36" t="s">
        <v>141</v>
      </c>
      <c r="E19" s="29">
        <f t="shared" si="0"/>
        <v>5</v>
      </c>
      <c r="F19" s="31">
        <v>0</v>
      </c>
      <c r="G19" s="31">
        <v>5</v>
      </c>
      <c r="H19" s="35">
        <v>0</v>
      </c>
    </row>
    <row r="20" ht="30" customHeight="1" spans="1:8">
      <c r="A20" s="33">
        <v>30211</v>
      </c>
      <c r="B20" s="36" t="s">
        <v>145</v>
      </c>
      <c r="C20" s="33">
        <v>50201</v>
      </c>
      <c r="D20" s="36" t="s">
        <v>141</v>
      </c>
      <c r="E20" s="29">
        <f t="shared" si="0"/>
        <v>4</v>
      </c>
      <c r="F20" s="31">
        <v>0</v>
      </c>
      <c r="G20" s="31">
        <v>4</v>
      </c>
      <c r="H20" s="35">
        <v>0</v>
      </c>
    </row>
    <row r="21" ht="30" customHeight="1" spans="1:8">
      <c r="A21" s="33">
        <v>30239</v>
      </c>
      <c r="B21" s="36" t="s">
        <v>146</v>
      </c>
      <c r="C21" s="33">
        <v>50201</v>
      </c>
      <c r="D21" s="36" t="s">
        <v>141</v>
      </c>
      <c r="E21" s="31">
        <f t="shared" si="0"/>
        <v>17.016</v>
      </c>
      <c r="F21" s="31">
        <v>17.016</v>
      </c>
      <c r="G21" s="31">
        <v>0</v>
      </c>
      <c r="H21" s="35">
        <v>0</v>
      </c>
    </row>
    <row r="22" ht="30" customHeight="1" spans="1:8">
      <c r="A22" s="33">
        <v>30299</v>
      </c>
      <c r="B22" s="36" t="s">
        <v>147</v>
      </c>
      <c r="C22" s="33">
        <v>50299</v>
      </c>
      <c r="D22" s="36" t="s">
        <v>147</v>
      </c>
      <c r="E22" s="29">
        <f t="shared" si="0"/>
        <v>1</v>
      </c>
      <c r="F22" s="31">
        <v>0</v>
      </c>
      <c r="G22" s="31">
        <v>1</v>
      </c>
      <c r="H22" s="35">
        <v>0</v>
      </c>
    </row>
    <row r="23" ht="30" customHeight="1" spans="3:3">
      <c r="C23" s="20"/>
    </row>
    <row r="24" ht="30" customHeight="1" spans="3:3">
      <c r="C24" s="20"/>
    </row>
    <row r="25" ht="30" customHeight="1" spans="3:3">
      <c r="C25" s="20"/>
    </row>
    <row r="26" ht="30" customHeight="1" spans="3:3">
      <c r="C26" s="20"/>
    </row>
    <row r="27" ht="30" customHeight="1" spans="3:3">
      <c r="C27" s="20"/>
    </row>
    <row r="28" ht="30" customHeight="1" spans="3:3">
      <c r="C28" s="20"/>
    </row>
    <row r="29" ht="30" customHeight="1" spans="3:3">
      <c r="C29" s="20"/>
    </row>
    <row r="30" ht="30" customHeight="1" spans="3:3">
      <c r="C30" s="20"/>
    </row>
    <row r="31" ht="30" customHeight="1" spans="3:3">
      <c r="C31" s="20"/>
    </row>
    <row r="32" ht="30" customHeight="1" spans="3:3">
      <c r="C32" s="20"/>
    </row>
    <row r="33" ht="30" customHeight="1" spans="3:3">
      <c r="C33" s="20"/>
    </row>
    <row r="34" ht="30" customHeight="1" spans="3:3">
      <c r="C34" s="20"/>
    </row>
    <row r="35" ht="30" customHeight="1" spans="3:3">
      <c r="C35" s="20"/>
    </row>
    <row r="36" ht="30" customHeight="1" spans="3:3">
      <c r="C36" s="20"/>
    </row>
    <row r="37" ht="30" customHeight="1" spans="3:3">
      <c r="C37" s="20"/>
    </row>
    <row r="38" ht="30" customHeight="1" spans="3:3">
      <c r="C38" s="20"/>
    </row>
    <row r="39" ht="30" customHeight="1" spans="3:3">
      <c r="C39" s="20"/>
    </row>
    <row r="40" ht="30" customHeight="1" spans="3:3">
      <c r="C40" s="20"/>
    </row>
    <row r="41" ht="30" customHeight="1" spans="3:3">
      <c r="C41" s="20"/>
    </row>
    <row r="42" ht="30" customHeight="1" spans="3:3">
      <c r="C42" s="20"/>
    </row>
    <row r="43" ht="30" customHeight="1" spans="3:3">
      <c r="C43" s="20"/>
    </row>
    <row r="44" ht="30" customHeight="1" spans="3:3">
      <c r="C44" s="20"/>
    </row>
    <row r="45" ht="30" customHeight="1" spans="3:3">
      <c r="C45" s="20"/>
    </row>
    <row r="46" ht="30" customHeight="1" spans="3:3">
      <c r="C46" s="20"/>
    </row>
    <row r="47" ht="30" customHeight="1" spans="3:3">
      <c r="C47" s="20"/>
    </row>
    <row r="48" ht="30" customHeight="1" spans="3:3">
      <c r="C48" s="20"/>
    </row>
    <row r="49" ht="30" customHeight="1" spans="3:3">
      <c r="C49" s="20"/>
    </row>
    <row r="50" ht="30" customHeight="1" spans="3:3">
      <c r="C50" s="20"/>
    </row>
    <row r="51" ht="30" customHeight="1" spans="3:3">
      <c r="C51" s="20"/>
    </row>
    <row r="52" ht="30" customHeight="1" spans="3:3">
      <c r="C52" s="20"/>
    </row>
    <row r="53" ht="30" customHeight="1" spans="3:3">
      <c r="C53" s="20"/>
    </row>
    <row r="54" ht="30" customHeight="1" spans="3:3">
      <c r="C54" s="20"/>
    </row>
    <row r="55" ht="30" customHeight="1" spans="3:3">
      <c r="C55" s="20"/>
    </row>
    <row r="56" ht="30" customHeight="1" spans="3:3">
      <c r="C56" s="20"/>
    </row>
    <row r="57" ht="30" customHeight="1" spans="3:3">
      <c r="C57" s="20"/>
    </row>
    <row r="58" ht="30" customHeight="1" spans="3:3">
      <c r="C58" s="20"/>
    </row>
    <row r="59" ht="30" customHeight="1" spans="3:3">
      <c r="C59" s="20"/>
    </row>
    <row r="60" ht="30" customHeight="1" spans="3:3">
      <c r="C60" s="20"/>
    </row>
    <row r="61" ht="30" customHeight="1" spans="3:3">
      <c r="C61" s="20"/>
    </row>
    <row r="62" ht="30" customHeight="1" spans="3:3">
      <c r="C62" s="20"/>
    </row>
    <row r="63" ht="30" customHeight="1" spans="3:3">
      <c r="C63" s="20"/>
    </row>
    <row r="64" ht="30" customHeight="1" spans="3:3">
      <c r="C64" s="20"/>
    </row>
    <row r="65" ht="30" customHeight="1" spans="3:3">
      <c r="C65" s="20"/>
    </row>
    <row r="66" ht="30" customHeight="1" spans="3:3">
      <c r="C66" s="20"/>
    </row>
    <row r="67" ht="30" customHeight="1" spans="3:3">
      <c r="C67" s="20"/>
    </row>
    <row r="68" ht="30" customHeight="1" spans="3:3">
      <c r="C68" s="20"/>
    </row>
    <row r="69" ht="30" customHeight="1" spans="3:3">
      <c r="C69" s="20"/>
    </row>
    <row r="70" ht="30" customHeight="1" spans="3:3">
      <c r="C70" s="20"/>
    </row>
    <row r="71" ht="30" customHeight="1" spans="3:3">
      <c r="C71" s="20"/>
    </row>
    <row r="72" ht="30" customHeight="1" spans="3:3">
      <c r="C72" s="20"/>
    </row>
    <row r="73" ht="30" customHeight="1" spans="3:3">
      <c r="C73" s="20"/>
    </row>
    <row r="74" ht="30" customHeight="1" spans="3:3">
      <c r="C74" s="20"/>
    </row>
    <row r="75" ht="30" customHeight="1" spans="3:3">
      <c r="C75" s="20"/>
    </row>
    <row r="76" ht="30" customHeight="1" spans="3:3">
      <c r="C76" s="20"/>
    </row>
    <row r="77" ht="30" customHeight="1" spans="3:3">
      <c r="C77" s="20"/>
    </row>
    <row r="78" ht="30" customHeight="1" spans="3:3">
      <c r="C78" s="20"/>
    </row>
    <row r="79" ht="30" customHeight="1" spans="3:3">
      <c r="C79" s="20"/>
    </row>
    <row r="80" ht="30" customHeight="1" spans="3:3">
      <c r="C80" s="20"/>
    </row>
    <row r="81" ht="30" customHeight="1" spans="3:3">
      <c r="C81" s="20"/>
    </row>
    <row r="82" ht="30" customHeight="1" spans="3:3">
      <c r="C82" s="20"/>
    </row>
    <row r="83" ht="30" customHeight="1" spans="3:3">
      <c r="C83" s="20"/>
    </row>
    <row r="84" ht="30" customHeight="1" spans="3:3">
      <c r="C84" s="20"/>
    </row>
    <row r="85" ht="30" customHeight="1" spans="3:3">
      <c r="C85" s="20"/>
    </row>
    <row r="86" ht="30" customHeight="1" spans="3:3">
      <c r="C86" s="20"/>
    </row>
    <row r="87" ht="30" customHeight="1" spans="3:3">
      <c r="C87" s="20"/>
    </row>
    <row r="88" ht="30" customHeight="1" spans="3:3">
      <c r="C88" s="20"/>
    </row>
    <row r="89" ht="30" customHeight="1" spans="3:3">
      <c r="C89" s="20"/>
    </row>
    <row r="90" ht="30" customHeight="1" spans="3:3">
      <c r="C90" s="20"/>
    </row>
    <row r="91" ht="30" customHeight="1" spans="3:3">
      <c r="C91" s="20"/>
    </row>
    <row r="92" ht="30" customHeight="1" spans="3:3">
      <c r="C92" s="20"/>
    </row>
    <row r="93" ht="30" customHeight="1" spans="3:3">
      <c r="C93" s="20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scale="72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"/>
  <sheetViews>
    <sheetView showZeros="0" view="pageBreakPreview" zoomScaleNormal="100" workbookViewId="0">
      <selection activeCell="A1" sqref="A1"/>
    </sheetView>
  </sheetViews>
  <sheetFormatPr defaultColWidth="9" defaultRowHeight="13.5" outlineLevelCol="7"/>
  <cols>
    <col min="1" max="1" width="26" customWidth="1"/>
    <col min="2" max="2" width="33.125" style="4" customWidth="1"/>
    <col min="3" max="7" width="20.625" customWidth="1"/>
  </cols>
  <sheetData>
    <row r="1" ht="30" customHeight="1" spans="7:8">
      <c r="G1" s="14" t="s">
        <v>148</v>
      </c>
      <c r="H1" s="14"/>
    </row>
    <row r="2" ht="45.75" customHeight="1" spans="1:8">
      <c r="A2" s="5" t="s">
        <v>149</v>
      </c>
      <c r="B2" s="6"/>
      <c r="C2" s="5"/>
      <c r="D2" s="5"/>
      <c r="E2" s="5"/>
      <c r="F2" s="5"/>
      <c r="G2" s="5"/>
      <c r="H2" s="15"/>
    </row>
    <row r="3" ht="20.25" customHeight="1" spans="1:8">
      <c r="A3" s="7" t="str">
        <f>预算01表!A4</f>
        <v>部门名称：天津经济技术开发区管理委员会机关公共事务中心</v>
      </c>
      <c r="B3" s="8"/>
      <c r="C3" s="7"/>
      <c r="D3" s="7"/>
      <c r="E3" s="7"/>
      <c r="F3" s="7"/>
      <c r="G3" s="14" t="s">
        <v>3</v>
      </c>
      <c r="H3" s="14"/>
    </row>
    <row r="4" ht="30" customHeight="1" spans="1:7">
      <c r="A4" s="2" t="s">
        <v>82</v>
      </c>
      <c r="B4" s="9" t="s">
        <v>83</v>
      </c>
      <c r="C4" s="2" t="s">
        <v>150</v>
      </c>
      <c r="D4" s="2"/>
      <c r="E4" s="2"/>
      <c r="F4" s="2"/>
      <c r="G4" s="2"/>
    </row>
    <row r="5" ht="30" customHeight="1" spans="1:7">
      <c r="A5" s="2"/>
      <c r="B5" s="9"/>
      <c r="C5" s="2" t="s">
        <v>65</v>
      </c>
      <c r="D5" s="2" t="s">
        <v>84</v>
      </c>
      <c r="E5" s="2"/>
      <c r="F5" s="2"/>
      <c r="G5" s="2" t="s">
        <v>85</v>
      </c>
    </row>
    <row r="6" ht="30" customHeight="1" spans="1:7">
      <c r="A6" s="2"/>
      <c r="B6" s="9"/>
      <c r="C6" s="2"/>
      <c r="D6" s="2" t="s">
        <v>78</v>
      </c>
      <c r="E6" s="2" t="s">
        <v>114</v>
      </c>
      <c r="F6" s="2" t="s">
        <v>115</v>
      </c>
      <c r="G6" s="2"/>
    </row>
    <row r="7" ht="30" customHeight="1" spans="1:7">
      <c r="A7" s="3"/>
      <c r="B7" s="10"/>
      <c r="C7" s="11"/>
      <c r="D7" s="11"/>
      <c r="E7" s="11"/>
      <c r="F7" s="11"/>
      <c r="G7" s="11"/>
    </row>
    <row r="8" ht="30" customHeight="1" spans="1:7">
      <c r="A8" s="3"/>
      <c r="B8" s="10"/>
      <c r="C8" s="11"/>
      <c r="D8" s="11"/>
      <c r="E8" s="11"/>
      <c r="F8" s="11"/>
      <c r="G8" s="11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"/>
  <sheetViews>
    <sheetView showZeros="0" view="pageBreakPreview" zoomScaleNormal="100" workbookViewId="0">
      <selection activeCell="A7" sqref="A7"/>
    </sheetView>
  </sheetViews>
  <sheetFormatPr defaultColWidth="9" defaultRowHeight="13.5" outlineLevelCol="6"/>
  <cols>
    <col min="1" max="1" width="30.625" style="4" customWidth="1"/>
    <col min="2" max="7" width="20.625" customWidth="1"/>
  </cols>
  <sheetData>
    <row r="1" ht="30" customHeight="1" spans="7:7">
      <c r="G1" s="14" t="s">
        <v>151</v>
      </c>
    </row>
    <row r="2" ht="45.75" customHeight="1" spans="1:7">
      <c r="A2" s="6" t="s">
        <v>152</v>
      </c>
      <c r="B2" s="5"/>
      <c r="C2" s="5"/>
      <c r="D2" s="5"/>
      <c r="E2" s="5"/>
      <c r="F2" s="5"/>
      <c r="G2" s="5"/>
    </row>
    <row r="3" ht="20.25" customHeight="1" spans="1:7">
      <c r="A3" s="8" t="str">
        <f>预算01表!A4</f>
        <v>部门名称：天津经济技术开发区管理委员会机关公共事务中心</v>
      </c>
      <c r="B3" s="7"/>
      <c r="C3" s="7"/>
      <c r="D3" s="7"/>
      <c r="E3" s="7"/>
      <c r="F3" s="7"/>
      <c r="G3" s="14" t="s">
        <v>3</v>
      </c>
    </row>
    <row r="4" ht="30" customHeight="1" spans="1:7">
      <c r="A4" s="9" t="s">
        <v>58</v>
      </c>
      <c r="B4" s="2" t="s">
        <v>153</v>
      </c>
      <c r="C4" s="2" t="s">
        <v>154</v>
      </c>
      <c r="D4" s="2" t="s">
        <v>155</v>
      </c>
      <c r="E4" s="2"/>
      <c r="F4" s="2"/>
      <c r="G4" s="2" t="s">
        <v>156</v>
      </c>
    </row>
    <row r="5" ht="30" customHeight="1" spans="1:7">
      <c r="A5" s="9"/>
      <c r="B5" s="2"/>
      <c r="C5" s="2"/>
      <c r="D5" s="2" t="s">
        <v>78</v>
      </c>
      <c r="E5" s="2" t="s">
        <v>157</v>
      </c>
      <c r="F5" s="2" t="s">
        <v>158</v>
      </c>
      <c r="G5" s="2"/>
    </row>
    <row r="6" ht="30" customHeight="1" spans="1:7">
      <c r="A6" s="10" t="s">
        <v>65</v>
      </c>
      <c r="B6" s="18">
        <f t="shared" ref="B6:G6" si="0">B7</f>
        <v>0</v>
      </c>
      <c r="C6" s="18">
        <f t="shared" si="0"/>
        <v>0</v>
      </c>
      <c r="D6" s="18">
        <f t="shared" si="0"/>
        <v>0</v>
      </c>
      <c r="E6" s="18">
        <f t="shared" si="0"/>
        <v>0</v>
      </c>
      <c r="F6" s="18">
        <f t="shared" si="0"/>
        <v>0</v>
      </c>
      <c r="G6" s="18">
        <f t="shared" si="0"/>
        <v>0</v>
      </c>
    </row>
    <row r="7" ht="45" customHeight="1" spans="1:7">
      <c r="A7" s="10" t="str">
        <f>MID(A3,6,100)</f>
        <v>天津经济技术开发区管理委员会机关公共事务中心</v>
      </c>
      <c r="B7" s="18">
        <f>SUM(C7,D7,G7)</f>
        <v>0</v>
      </c>
      <c r="C7" s="11"/>
      <c r="D7" s="11">
        <f>E7+F7</f>
        <v>0</v>
      </c>
      <c r="E7" s="11"/>
      <c r="F7" s="11"/>
      <c r="G7" s="11"/>
    </row>
    <row r="8" ht="30" customHeight="1" spans="1:7">
      <c r="A8" s="10"/>
      <c r="B8" s="19"/>
      <c r="C8" s="3"/>
      <c r="D8" s="3"/>
      <c r="E8" s="3"/>
      <c r="F8" s="3"/>
      <c r="G8" s="3"/>
    </row>
    <row r="9" ht="30" customHeight="1" spans="1:7">
      <c r="A9" s="10"/>
      <c r="B9" s="3"/>
      <c r="C9" s="3"/>
      <c r="D9" s="3"/>
      <c r="E9" s="3"/>
      <c r="F9" s="3"/>
      <c r="G9" s="3"/>
    </row>
    <row r="10" ht="30" customHeight="1" spans="1:7">
      <c r="A10" s="10"/>
      <c r="B10" s="3"/>
      <c r="C10" s="3"/>
      <c r="D10" s="3"/>
      <c r="E10" s="3"/>
      <c r="F10" s="3"/>
      <c r="G10" s="3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showZeros="0" view="pageBreakPreview" zoomScaleNormal="100" workbookViewId="0">
      <selection activeCell="A1" sqref="A1"/>
    </sheetView>
  </sheetViews>
  <sheetFormatPr defaultColWidth="9" defaultRowHeight="13.5" outlineLevelCol="7"/>
  <cols>
    <col min="1" max="1" width="27.75" style="4" customWidth="1"/>
    <col min="2" max="2" width="14" customWidth="1"/>
    <col min="3" max="3" width="47.625" style="4" customWidth="1"/>
    <col min="4" max="4" width="39" customWidth="1"/>
  </cols>
  <sheetData>
    <row r="1" ht="30" customHeight="1" spans="4:8">
      <c r="D1" s="14" t="s">
        <v>159</v>
      </c>
      <c r="G1" s="14"/>
      <c r="H1" s="14"/>
    </row>
    <row r="2" ht="45.75" customHeight="1" spans="1:8">
      <c r="A2" s="6" t="s">
        <v>160</v>
      </c>
      <c r="B2" s="5"/>
      <c r="C2" s="6"/>
      <c r="D2" s="5"/>
      <c r="E2" s="15"/>
      <c r="F2" s="15"/>
      <c r="G2" s="15"/>
      <c r="H2" s="15"/>
    </row>
    <row r="3" ht="20.1" customHeight="1" spans="1:8">
      <c r="A3" s="16" t="str">
        <f>预算01表!A4</f>
        <v>部门名称：天津经济技术开发区管理委员会机关公共事务中心</v>
      </c>
      <c r="B3" s="17"/>
      <c r="C3" s="16"/>
      <c r="D3" s="14" t="s">
        <v>3</v>
      </c>
      <c r="G3" s="14"/>
      <c r="H3" s="14"/>
    </row>
    <row r="4" ht="30" customHeight="1" spans="1:4">
      <c r="A4" s="9" t="s">
        <v>161</v>
      </c>
      <c r="B4" s="2" t="s">
        <v>162</v>
      </c>
      <c r="C4" s="9" t="s">
        <v>163</v>
      </c>
      <c r="D4" s="2" t="s">
        <v>62</v>
      </c>
    </row>
    <row r="5" ht="30" customHeight="1" spans="1:4">
      <c r="A5" s="10"/>
      <c r="B5" s="3"/>
      <c r="C5" s="10" t="s">
        <v>65</v>
      </c>
      <c r="D5" s="18">
        <f>SUM(D7:D99)</f>
        <v>0</v>
      </c>
    </row>
    <row r="6" ht="45" customHeight="1" spans="1:4">
      <c r="A6" s="10"/>
      <c r="B6" s="3"/>
      <c r="C6" s="10" t="str">
        <f>MID(A3,6,100)</f>
        <v>天津经济技术开发区管理委员会机关公共事务中心</v>
      </c>
      <c r="D6" s="18">
        <f>SUM(D7:D99)</f>
        <v>0</v>
      </c>
    </row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7"/>
  <sheetViews>
    <sheetView showZeros="0" view="pageBreakPreview" zoomScaleNormal="100" topLeftCell="A2" workbookViewId="0">
      <selection activeCell="A2" sqref="A2:L2"/>
    </sheetView>
  </sheetViews>
  <sheetFormatPr defaultColWidth="9" defaultRowHeight="13.5"/>
  <cols>
    <col min="1" max="1" width="12.875" customWidth="1"/>
    <col min="2" max="2" width="29.25" style="4" customWidth="1"/>
    <col min="3" max="3" width="29.625" style="4" customWidth="1"/>
    <col min="4" max="12" width="15.625" customWidth="1"/>
  </cols>
  <sheetData>
    <row r="1" ht="30" customHeight="1" spans="12:12">
      <c r="L1" s="13" t="s">
        <v>164</v>
      </c>
    </row>
    <row r="2" ht="45.75" customHeight="1" spans="1:12">
      <c r="A2" s="5" t="s">
        <v>165</v>
      </c>
      <c r="B2" s="6"/>
      <c r="C2" s="6"/>
      <c r="D2" s="5"/>
      <c r="E2" s="5"/>
      <c r="F2" s="5"/>
      <c r="G2" s="5"/>
      <c r="H2" s="5"/>
      <c r="I2" s="5"/>
      <c r="J2" s="5"/>
      <c r="K2" s="5"/>
      <c r="L2" s="5"/>
    </row>
    <row r="3" ht="20.1" customHeight="1" spans="1:12">
      <c r="A3" s="7" t="str">
        <f>预算01表!A4</f>
        <v>部门名称：天津经济技术开发区管理委员会机关公共事务中心</v>
      </c>
      <c r="B3" s="8"/>
      <c r="C3" s="8"/>
      <c r="D3" s="7"/>
      <c r="E3" s="7"/>
      <c r="F3" s="7"/>
      <c r="G3" s="7"/>
      <c r="H3" s="7"/>
      <c r="I3" s="7"/>
      <c r="J3" s="7"/>
      <c r="L3" s="14" t="s">
        <v>3</v>
      </c>
    </row>
    <row r="4" ht="21" customHeight="1" spans="1:12">
      <c r="A4" s="2" t="s">
        <v>82</v>
      </c>
      <c r="B4" s="9" t="s">
        <v>83</v>
      </c>
      <c r="C4" s="9" t="s">
        <v>166</v>
      </c>
      <c r="D4" s="2" t="s">
        <v>62</v>
      </c>
      <c r="E4" s="2"/>
      <c r="F4" s="2"/>
      <c r="G4" s="2"/>
      <c r="H4" s="2" t="s">
        <v>66</v>
      </c>
      <c r="I4" s="2"/>
      <c r="J4" s="2"/>
      <c r="K4" s="9" t="s">
        <v>167</v>
      </c>
      <c r="L4" s="9" t="s">
        <v>64</v>
      </c>
    </row>
    <row r="5" ht="54" customHeight="1" spans="1:12">
      <c r="A5" s="2"/>
      <c r="B5" s="9"/>
      <c r="C5" s="9"/>
      <c r="D5" s="2" t="s">
        <v>78</v>
      </c>
      <c r="E5" s="2" t="s">
        <v>68</v>
      </c>
      <c r="F5" s="2" t="s">
        <v>69</v>
      </c>
      <c r="G5" s="9" t="s">
        <v>70</v>
      </c>
      <c r="H5" s="9" t="s">
        <v>68</v>
      </c>
      <c r="I5" s="9" t="s">
        <v>69</v>
      </c>
      <c r="J5" s="9" t="s">
        <v>70</v>
      </c>
      <c r="K5" s="9"/>
      <c r="L5" s="9"/>
    </row>
    <row r="6" ht="30" customHeight="1" spans="1:12">
      <c r="A6" s="3"/>
      <c r="B6" s="10" t="s">
        <v>65</v>
      </c>
      <c r="C6" s="10"/>
      <c r="D6" s="11">
        <f t="shared" ref="D6:L6" si="0">D7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1">
        <f t="shared" si="0"/>
        <v>0</v>
      </c>
      <c r="L6" s="11">
        <f t="shared" si="0"/>
        <v>0</v>
      </c>
    </row>
    <row r="7" ht="45" customHeight="1" spans="1:12">
      <c r="A7" s="3"/>
      <c r="B7" s="10" t="str">
        <f>MID(A3,6,100)</f>
        <v>天津经济技术开发区管理委员会机关公共事务中心</v>
      </c>
      <c r="C7" s="10"/>
      <c r="D7" s="3"/>
      <c r="E7" s="3"/>
      <c r="F7" s="3"/>
      <c r="G7" s="3"/>
      <c r="H7" s="3"/>
      <c r="I7" s="3"/>
      <c r="J7" s="3"/>
      <c r="K7" s="3"/>
      <c r="L7" s="3"/>
    </row>
    <row r="8" ht="45" customHeight="1"/>
    <row r="9" ht="45" customHeight="1"/>
    <row r="10" ht="45" customHeight="1"/>
    <row r="11" ht="45" customHeight="1"/>
    <row r="12" ht="45" customHeight="1"/>
    <row r="13" ht="45" customHeight="1"/>
    <row r="14" ht="45" customHeight="1"/>
    <row r="15" ht="45" customHeight="1"/>
    <row r="16" ht="45" customHeight="1"/>
    <row r="17" ht="45" customHeight="1"/>
    <row r="18" ht="45" customHeight="1"/>
    <row r="19" ht="45" customHeight="1" spans="1:1">
      <c r="A19" s="12"/>
    </row>
    <row r="20" ht="45" customHeight="1" spans="1:1">
      <c r="A20" s="12"/>
    </row>
    <row r="21" ht="45" customHeight="1" spans="1:1">
      <c r="A21" s="12"/>
    </row>
    <row r="22" ht="45" customHeight="1" spans="1:1">
      <c r="A22" s="12"/>
    </row>
    <row r="23" ht="45" customHeight="1" spans="1:1">
      <c r="A23" s="12"/>
    </row>
    <row r="24" ht="45" customHeight="1" spans="1:1">
      <c r="A24" s="12"/>
    </row>
    <row r="25" ht="45" customHeight="1" spans="1:1">
      <c r="A25" s="12"/>
    </row>
    <row r="26" ht="45" customHeight="1" spans="1:1">
      <c r="A26" s="12"/>
    </row>
    <row r="27" ht="45" customHeight="1" spans="1:1">
      <c r="A27" s="12"/>
    </row>
    <row r="28" ht="45" customHeight="1" spans="1:1">
      <c r="A28" s="12"/>
    </row>
    <row r="29" ht="45" customHeight="1" spans="1:1">
      <c r="A29" s="12"/>
    </row>
    <row r="30" ht="45" customHeight="1" spans="1:1">
      <c r="A30" s="4"/>
    </row>
    <row r="31" ht="45" customHeight="1" spans="1:1">
      <c r="A31" s="4"/>
    </row>
    <row r="32" ht="45" customHeight="1" spans="1:1">
      <c r="A32" s="4"/>
    </row>
    <row r="33" ht="45" customHeight="1" spans="1:1">
      <c r="A33" s="4"/>
    </row>
    <row r="34" ht="45" customHeight="1" spans="1:1">
      <c r="A34" s="4"/>
    </row>
    <row r="35" ht="45" customHeight="1" spans="1:1">
      <c r="A35" s="4"/>
    </row>
    <row r="36" ht="45" customHeight="1" spans="1:1">
      <c r="A36" s="4"/>
    </row>
    <row r="37" ht="45" customHeight="1" spans="1:1">
      <c r="A37" s="4"/>
    </row>
    <row r="38" ht="45" customHeight="1" spans="1:1">
      <c r="A38" s="4"/>
    </row>
    <row r="39" ht="45" customHeight="1" spans="1:1">
      <c r="A39" s="4"/>
    </row>
    <row r="40" ht="45" customHeight="1" spans="1:1">
      <c r="A40" s="4"/>
    </row>
    <row r="41" ht="45" customHeight="1" spans="1:1">
      <c r="A41" s="4"/>
    </row>
    <row r="42" ht="45" customHeight="1" spans="1:1">
      <c r="A42" s="4"/>
    </row>
    <row r="43" ht="45" customHeight="1" spans="1:1">
      <c r="A43" s="4"/>
    </row>
    <row r="44" ht="45" customHeight="1" spans="1:1">
      <c r="A44" s="4"/>
    </row>
    <row r="45" ht="45" customHeight="1" spans="1:1">
      <c r="A45" s="4"/>
    </row>
    <row r="46" ht="45" customHeight="1" spans="1:1">
      <c r="A46" s="4"/>
    </row>
    <row r="47" ht="45" customHeight="1" spans="1:1">
      <c r="A47" s="4"/>
    </row>
    <row r="48" ht="45" customHeight="1" spans="1:1">
      <c r="A48" s="4"/>
    </row>
    <row r="49" ht="45" customHeight="1" spans="1:1">
      <c r="A49" s="4"/>
    </row>
    <row r="50" ht="45" customHeight="1" spans="1:1">
      <c r="A50" s="4"/>
    </row>
    <row r="51" ht="45" customHeight="1" spans="1:1">
      <c r="A51" s="4"/>
    </row>
    <row r="52" ht="45" customHeight="1" spans="1:1">
      <c r="A52" s="4"/>
    </row>
    <row r="53" ht="45" customHeight="1" spans="1:1">
      <c r="A53" s="4"/>
    </row>
    <row r="54" ht="45" customHeight="1" spans="1:1">
      <c r="A54" s="4"/>
    </row>
    <row r="55" ht="45" customHeight="1" spans="1:1">
      <c r="A55" s="4"/>
    </row>
    <row r="56" ht="45" customHeight="1" spans="1:1">
      <c r="A56" s="4"/>
    </row>
    <row r="57" ht="45" customHeight="1" spans="1:1">
      <c r="A57" s="4"/>
    </row>
    <row r="58" ht="45" customHeight="1" spans="1:1">
      <c r="A58" s="4"/>
    </row>
    <row r="59" ht="45" customHeight="1" spans="1:1">
      <c r="A59" s="4"/>
    </row>
    <row r="60" ht="45" customHeight="1" spans="1:1">
      <c r="A60" s="4"/>
    </row>
    <row r="61" ht="45" customHeight="1" spans="1:1">
      <c r="A61" s="4"/>
    </row>
    <row r="62" ht="45" customHeight="1" spans="1:1">
      <c r="A62" s="4"/>
    </row>
    <row r="63" ht="45" customHeight="1" spans="1:1">
      <c r="A63" s="4"/>
    </row>
    <row r="64" ht="45" customHeight="1" spans="1:1">
      <c r="A64" s="4"/>
    </row>
    <row r="65" ht="45" customHeight="1" spans="1:1">
      <c r="A65" s="4"/>
    </row>
    <row r="66" ht="45" customHeight="1" spans="1:1">
      <c r="A66" s="4"/>
    </row>
    <row r="67" ht="45" customHeight="1" spans="1:1">
      <c r="A67" s="4"/>
    </row>
    <row r="68" ht="45" customHeight="1" spans="1:1">
      <c r="A68" s="4"/>
    </row>
    <row r="69" ht="45" customHeight="1" spans="1:1">
      <c r="A69" s="4"/>
    </row>
    <row r="70" ht="45" customHeight="1" spans="1:1">
      <c r="A70" s="4"/>
    </row>
    <row r="71" ht="45" customHeight="1" spans="1:1">
      <c r="A71" s="4"/>
    </row>
    <row r="72" ht="45" customHeight="1" spans="1:1">
      <c r="A72" s="4"/>
    </row>
    <row r="73" ht="45" customHeight="1" spans="1:1">
      <c r="A73" s="4"/>
    </row>
    <row r="74" ht="45" customHeight="1" spans="1:1">
      <c r="A74" s="4"/>
    </row>
    <row r="75" ht="45" customHeight="1" spans="1:1">
      <c r="A75" s="4"/>
    </row>
    <row r="76" ht="45" customHeight="1" spans="1:1">
      <c r="A76" s="4"/>
    </row>
    <row r="77" ht="45" customHeight="1" spans="1:1">
      <c r="A77" s="4"/>
    </row>
    <row r="78" ht="45" customHeight="1" spans="1:1">
      <c r="A78" s="4"/>
    </row>
    <row r="79" ht="45" customHeight="1" spans="1:1">
      <c r="A79" s="4"/>
    </row>
    <row r="80" ht="45" customHeight="1" spans="1:1">
      <c r="A80" s="4"/>
    </row>
    <row r="81" ht="45" customHeight="1" spans="1:1">
      <c r="A81" s="4"/>
    </row>
    <row r="82" ht="45" customHeight="1" spans="1:1">
      <c r="A82" s="4"/>
    </row>
    <row r="83" ht="45" customHeight="1" spans="1:1">
      <c r="A83" s="4"/>
    </row>
    <row r="84" ht="45" customHeight="1" spans="1:1">
      <c r="A84" s="4"/>
    </row>
    <row r="85" ht="45" customHeight="1" spans="1:1">
      <c r="A85" s="4"/>
    </row>
    <row r="86" ht="45" customHeight="1" spans="1:1">
      <c r="A86" s="4"/>
    </row>
    <row r="87" ht="45" customHeight="1" spans="1:1">
      <c r="A87" s="4"/>
    </row>
    <row r="88" ht="45" customHeight="1" spans="1:1">
      <c r="A88" s="4"/>
    </row>
    <row r="89" ht="45" customHeight="1" spans="1:1">
      <c r="A89" s="4"/>
    </row>
    <row r="90" ht="45" customHeight="1" spans="1:1">
      <c r="A90" s="4"/>
    </row>
    <row r="91" ht="45" customHeight="1" spans="1:1">
      <c r="A91" s="4"/>
    </row>
    <row r="92" ht="45" customHeight="1" spans="1:1">
      <c r="A92" s="4"/>
    </row>
    <row r="93" ht="45" customHeight="1" spans="1:1">
      <c r="A93" s="4"/>
    </row>
    <row r="94" ht="45" customHeight="1" spans="1:1">
      <c r="A94" s="4"/>
    </row>
    <row r="95" ht="45" customHeight="1"/>
    <row r="96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  <row r="134" ht="45" customHeight="1"/>
    <row r="135" ht="45" customHeight="1"/>
    <row r="136" ht="45" customHeight="1"/>
    <row r="137" ht="45" customHeight="1"/>
    <row r="138" ht="45" customHeight="1"/>
    <row r="139" ht="45" customHeight="1"/>
    <row r="140" ht="45" customHeight="1"/>
    <row r="141" ht="45" customHeight="1"/>
    <row r="142" ht="45" customHeight="1"/>
    <row r="143" ht="45" customHeight="1"/>
    <row r="144" ht="45" customHeight="1"/>
    <row r="145" ht="45" customHeight="1"/>
    <row r="146" ht="45" customHeight="1"/>
    <row r="147" ht="45" customHeight="1"/>
    <row r="148" ht="45" customHeight="1"/>
    <row r="149" ht="45" customHeight="1"/>
    <row r="150" ht="45" customHeight="1"/>
    <row r="151" ht="45" customHeight="1"/>
    <row r="152" ht="45" customHeight="1"/>
    <row r="153" ht="45" customHeight="1"/>
    <row r="154" ht="45" customHeight="1"/>
    <row r="155" ht="45" customHeight="1"/>
    <row r="156" ht="45" customHeight="1"/>
    <row r="157" ht="45" customHeight="1"/>
    <row r="158" ht="45" customHeight="1"/>
    <row r="159" ht="45" customHeight="1"/>
    <row r="160" ht="45" customHeight="1"/>
    <row r="161" ht="45" customHeight="1"/>
    <row r="162" ht="45" customHeight="1"/>
    <row r="163" ht="45" customHeight="1"/>
    <row r="164" ht="45" customHeight="1"/>
    <row r="165" ht="45" customHeight="1"/>
    <row r="166" ht="45" customHeight="1"/>
    <row r="167" ht="45" customHeight="1"/>
    <row r="168" ht="45" customHeight="1"/>
    <row r="169" ht="45" customHeight="1"/>
    <row r="170" ht="45" customHeight="1"/>
    <row r="171" ht="45" customHeight="1"/>
    <row r="172" ht="45" customHeight="1"/>
    <row r="173" ht="45" customHeight="1"/>
    <row r="174" ht="45" customHeight="1"/>
    <row r="175" ht="45" customHeight="1"/>
    <row r="176" ht="45" customHeight="1"/>
    <row r="177" ht="45" customHeight="1"/>
    <row r="178" ht="45" customHeight="1"/>
    <row r="179" ht="45" customHeight="1"/>
    <row r="180" ht="45" customHeight="1"/>
    <row r="181" ht="45" customHeight="1"/>
    <row r="182" ht="45" customHeight="1"/>
    <row r="183" ht="45" customHeight="1"/>
    <row r="184" ht="45" customHeight="1"/>
    <row r="185" ht="45" customHeight="1"/>
    <row r="186" ht="45" customHeight="1"/>
    <row r="187" ht="45" customHeight="1"/>
    <row r="188" ht="45" customHeight="1"/>
    <row r="189" ht="45" customHeight="1"/>
    <row r="190" ht="45" customHeight="1"/>
    <row r="191" ht="45" customHeight="1"/>
    <row r="192" ht="45" customHeight="1"/>
    <row r="193" ht="45" customHeight="1"/>
    <row r="194" ht="45" customHeight="1"/>
    <row r="195" ht="45" customHeight="1"/>
    <row r="196" ht="45" customHeight="1"/>
    <row r="197" ht="45" customHeight="1"/>
    <row r="198" ht="45" customHeight="1"/>
    <row r="199" ht="45" customHeight="1"/>
    <row r="200" ht="45" customHeight="1"/>
    <row r="201" ht="45" customHeight="1"/>
    <row r="202" ht="45" customHeight="1"/>
    <row r="203" ht="45" customHeight="1"/>
    <row r="204" ht="45" customHeight="1"/>
    <row r="205" ht="45" customHeight="1"/>
    <row r="206" ht="45" customHeight="1"/>
    <row r="207" ht="45" customHeight="1"/>
    <row r="208" ht="45" customHeight="1"/>
    <row r="209" ht="45" customHeight="1"/>
    <row r="210" ht="45" customHeight="1"/>
    <row r="211" ht="45" customHeight="1"/>
    <row r="212" ht="45" customHeight="1"/>
    <row r="213" ht="45" customHeight="1"/>
    <row r="214" ht="45" customHeight="1"/>
    <row r="215" ht="45" customHeight="1"/>
    <row r="216" ht="45" customHeight="1"/>
    <row r="217" ht="45" customHeight="1"/>
    <row r="218" ht="45" customHeight="1"/>
    <row r="219" ht="45" customHeight="1"/>
    <row r="220" ht="45" customHeight="1"/>
    <row r="221" ht="45" customHeight="1"/>
    <row r="222" ht="45" customHeight="1"/>
    <row r="223" ht="45" customHeight="1"/>
    <row r="224" ht="45" customHeight="1"/>
    <row r="225" ht="45" customHeight="1"/>
    <row r="226" ht="45" customHeight="1"/>
    <row r="227" ht="45" customHeight="1"/>
    <row r="228" ht="45" customHeight="1"/>
    <row r="229" ht="45" customHeight="1"/>
    <row r="230" ht="45" customHeight="1"/>
    <row r="231" ht="45" customHeight="1"/>
    <row r="232" ht="45" customHeight="1"/>
    <row r="233" ht="45" customHeight="1"/>
    <row r="234" ht="45" customHeight="1"/>
    <row r="235" ht="45" customHeight="1"/>
    <row r="236" ht="45" customHeight="1"/>
    <row r="237" ht="45" customHeight="1"/>
    <row r="238" ht="45" customHeight="1"/>
    <row r="239" ht="45" customHeight="1"/>
    <row r="240" ht="45" customHeight="1"/>
    <row r="241" ht="45" customHeight="1"/>
    <row r="242" ht="45" customHeight="1"/>
    <row r="243" ht="45" customHeight="1"/>
    <row r="244" ht="45" customHeight="1"/>
    <row r="245" ht="45" customHeight="1"/>
    <row r="246" ht="45" customHeight="1"/>
    <row r="247" ht="45" customHeight="1"/>
    <row r="248" ht="45" customHeight="1"/>
    <row r="249" ht="45" customHeight="1"/>
    <row r="250" ht="45" customHeight="1"/>
    <row r="251" ht="45" customHeight="1"/>
    <row r="252" ht="45" customHeight="1"/>
    <row r="253" ht="45" customHeight="1"/>
    <row r="254" ht="4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45" customHeight="1"/>
    <row r="263" ht="45" customHeight="1"/>
    <row r="264" ht="45" customHeight="1"/>
    <row r="265" ht="45" customHeight="1"/>
    <row r="266" ht="4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4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5" ht="45" customHeight="1"/>
    <row r="286" ht="45" customHeight="1"/>
    <row r="287" ht="4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45" customHeight="1"/>
    <row r="298" ht="45" customHeight="1"/>
    <row r="299" ht="45" customHeight="1"/>
    <row r="300" ht="45" customHeight="1"/>
    <row r="301" ht="45" customHeight="1"/>
    <row r="302" ht="45" customHeight="1"/>
    <row r="303" ht="45" customHeight="1"/>
    <row r="304" ht="45" customHeight="1"/>
    <row r="305" ht="45" customHeight="1"/>
    <row r="306" ht="45" customHeight="1"/>
    <row r="307" ht="45" customHeight="1"/>
    <row r="308" ht="45" customHeight="1"/>
    <row r="309" ht="45" customHeight="1"/>
    <row r="310" ht="45" customHeight="1"/>
    <row r="311" ht="45" customHeight="1"/>
    <row r="312" ht="45" customHeight="1"/>
    <row r="313" ht="45" customHeight="1"/>
    <row r="314" ht="45" customHeight="1"/>
    <row r="315" ht="45" customHeight="1"/>
    <row r="316" ht="45" customHeight="1"/>
    <row r="317" ht="45" customHeight="1"/>
    <row r="318" ht="45" customHeight="1"/>
    <row r="319" ht="45" customHeight="1"/>
    <row r="320" ht="45" customHeight="1"/>
    <row r="321" ht="45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45" customHeight="1"/>
    <row r="331" ht="45" customHeight="1"/>
    <row r="332" ht="45" customHeight="1"/>
    <row r="333" ht="45" customHeight="1"/>
    <row r="334" ht="45" customHeight="1"/>
    <row r="335" ht="45" customHeight="1"/>
    <row r="336" ht="45" customHeight="1"/>
    <row r="337" ht="45" customHeight="1"/>
    <row r="338" ht="4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45" customHeight="1"/>
    <row r="350" ht="4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45" customHeight="1"/>
    <row r="361" ht="45" customHeight="1"/>
    <row r="362" ht="45" customHeight="1"/>
    <row r="363" ht="45" customHeight="1"/>
    <row r="364" ht="45" customHeight="1"/>
    <row r="365" ht="45" customHeight="1"/>
    <row r="366" ht="45" customHeight="1"/>
    <row r="367" ht="45" customHeight="1"/>
    <row r="368" ht="45" customHeight="1"/>
    <row r="369" ht="45" customHeight="1"/>
    <row r="370" ht="45" customHeight="1"/>
    <row r="371" ht="45" customHeight="1"/>
    <row r="372" ht="45" customHeight="1"/>
    <row r="373" ht="45" customHeight="1"/>
    <row r="374" ht="45" customHeight="1"/>
    <row r="375" ht="45" customHeight="1"/>
    <row r="376" ht="45" customHeight="1"/>
    <row r="377" ht="45" customHeight="1"/>
    <row r="378" ht="45" customHeight="1"/>
    <row r="379" ht="45" customHeight="1"/>
    <row r="380" ht="45" customHeight="1"/>
    <row r="381" ht="45" customHeight="1"/>
    <row r="382" ht="45" customHeight="1"/>
    <row r="383" ht="45" customHeight="1"/>
    <row r="384" ht="45" customHeight="1"/>
    <row r="385" ht="45" customHeight="1"/>
    <row r="386" ht="45" customHeight="1"/>
    <row r="387" ht="45" customHeight="1"/>
    <row r="388" ht="45" customHeight="1"/>
    <row r="389" ht="45" customHeight="1"/>
    <row r="390" ht="45" customHeight="1"/>
    <row r="391" ht="45" customHeight="1"/>
    <row r="392" ht="45" customHeight="1"/>
    <row r="393" ht="45" customHeight="1"/>
    <row r="394" ht="45" customHeight="1"/>
    <row r="395" ht="45" customHeight="1"/>
    <row r="396" ht="45" customHeight="1"/>
    <row r="397" ht="45" customHeight="1"/>
    <row r="398" ht="45" customHeight="1"/>
    <row r="399" ht="45" customHeight="1"/>
    <row r="400" ht="45" customHeight="1"/>
    <row r="401" ht="45" customHeight="1"/>
    <row r="402" ht="45" customHeight="1"/>
    <row r="403" ht="45" customHeight="1"/>
    <row r="404" ht="45" customHeight="1"/>
    <row r="405" ht="45" customHeight="1"/>
    <row r="406" ht="45" customHeight="1"/>
    <row r="407" ht="45" customHeight="1"/>
    <row r="408" ht="45" customHeight="1"/>
    <row r="409" ht="45" customHeight="1"/>
    <row r="410" ht="45" customHeight="1"/>
    <row r="411" ht="45" customHeight="1"/>
    <row r="412" ht="45" customHeight="1"/>
    <row r="413" ht="45" customHeight="1"/>
    <row r="414" ht="45" customHeight="1"/>
    <row r="415" ht="45" customHeight="1"/>
    <row r="416" ht="45" customHeight="1"/>
    <row r="417" ht="45" customHeight="1"/>
    <row r="418" ht="45" customHeight="1"/>
    <row r="419" ht="45" customHeight="1"/>
    <row r="420" ht="45" customHeight="1"/>
    <row r="421" ht="45" customHeight="1"/>
    <row r="422" ht="45" customHeight="1"/>
    <row r="423" ht="45" customHeight="1"/>
    <row r="424" ht="45" customHeight="1"/>
    <row r="425" ht="45" customHeight="1"/>
    <row r="426" ht="45" customHeight="1"/>
    <row r="427" ht="45" customHeight="1"/>
    <row r="428" ht="45" customHeight="1"/>
    <row r="429" ht="45" customHeight="1"/>
    <row r="430" ht="45" customHeight="1"/>
    <row r="431" ht="45" customHeight="1"/>
    <row r="432" ht="45" customHeight="1"/>
    <row r="433" ht="45" customHeight="1"/>
    <row r="434" ht="45" customHeight="1"/>
    <row r="435" ht="45" customHeight="1"/>
    <row r="436" ht="45" customHeight="1"/>
    <row r="437" ht="45" customHeight="1"/>
    <row r="438" ht="45" customHeight="1"/>
    <row r="439" ht="45" customHeight="1"/>
    <row r="440" ht="45" customHeight="1"/>
    <row r="441" ht="45" customHeight="1"/>
    <row r="442" ht="45" customHeight="1"/>
    <row r="443" ht="45" customHeight="1"/>
    <row r="444" ht="45" customHeight="1"/>
    <row r="445" ht="45" customHeight="1"/>
    <row r="446" ht="45" customHeight="1"/>
    <row r="447" ht="45" customHeight="1"/>
    <row r="448" ht="45" customHeight="1"/>
    <row r="449" ht="45" customHeight="1"/>
    <row r="450" ht="45" customHeight="1"/>
    <row r="451" ht="45" customHeight="1"/>
    <row r="452" ht="45" customHeight="1"/>
    <row r="453" ht="45" customHeight="1"/>
    <row r="454" ht="45" customHeight="1"/>
    <row r="455" ht="45" customHeight="1"/>
    <row r="456" ht="45" customHeight="1"/>
    <row r="457" ht="45" customHeight="1"/>
    <row r="458" ht="45" customHeight="1"/>
    <row r="459" ht="45" customHeight="1"/>
    <row r="460" ht="45" customHeight="1"/>
    <row r="461" ht="45" customHeight="1"/>
    <row r="462" ht="45" customHeight="1"/>
    <row r="463" ht="45" customHeight="1"/>
    <row r="464" ht="45" customHeight="1"/>
    <row r="465" ht="45" customHeight="1"/>
    <row r="466" ht="45" customHeight="1"/>
    <row r="467" ht="45" customHeight="1"/>
    <row r="468" ht="45" customHeight="1"/>
    <row r="469" ht="45" customHeight="1"/>
    <row r="470" ht="45" customHeight="1"/>
    <row r="471" ht="45" customHeight="1"/>
    <row r="472" ht="45" customHeight="1"/>
    <row r="473" ht="45" customHeight="1"/>
    <row r="474" ht="45" customHeight="1"/>
    <row r="475" ht="45" customHeight="1"/>
    <row r="476" ht="45" customHeight="1"/>
    <row r="477" ht="45" customHeight="1"/>
    <row r="478" ht="45" customHeight="1"/>
    <row r="479" ht="45" customHeight="1"/>
    <row r="480" ht="45" customHeight="1"/>
    <row r="481" ht="45" customHeight="1"/>
    <row r="482" ht="45" customHeight="1"/>
    <row r="483" ht="45" customHeight="1"/>
    <row r="484" ht="45" customHeight="1"/>
    <row r="485" ht="45" customHeight="1"/>
    <row r="486" ht="45" customHeight="1"/>
    <row r="487" ht="45" customHeight="1"/>
    <row r="488" ht="45" customHeight="1"/>
    <row r="489" ht="45" customHeight="1"/>
    <row r="490" ht="45" customHeight="1"/>
    <row r="491" ht="45" customHeight="1"/>
    <row r="492" ht="45" customHeight="1"/>
    <row r="493" ht="45" customHeight="1"/>
    <row r="494" ht="45" customHeight="1"/>
    <row r="495" ht="45" customHeight="1"/>
    <row r="496" ht="45" customHeight="1"/>
    <row r="497" ht="45" customHeight="1"/>
    <row r="498" ht="45" customHeight="1"/>
    <row r="499" ht="45" customHeight="1"/>
    <row r="500" ht="45" customHeight="1"/>
    <row r="501" ht="45" customHeight="1"/>
    <row r="502" ht="45" customHeight="1"/>
    <row r="503" ht="45" customHeight="1"/>
    <row r="504" ht="45" customHeight="1"/>
    <row r="505" ht="45" customHeight="1"/>
    <row r="506" ht="45" customHeight="1"/>
    <row r="5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4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5"/>
  <sheetViews>
    <sheetView tabSelected="1" workbookViewId="0">
      <selection activeCell="G12" sqref="G12"/>
    </sheetView>
  </sheetViews>
  <sheetFormatPr defaultColWidth="9" defaultRowHeight="13.5" outlineLevelCol="4"/>
  <cols>
    <col min="1" max="1" width="13.75" customWidth="1"/>
    <col min="2" max="2" width="22.875" customWidth="1"/>
    <col min="3" max="5" width="13.5" customWidth="1"/>
  </cols>
  <sheetData>
    <row r="2" ht="24" customHeight="1" spans="1:5">
      <c r="A2" s="1" t="s">
        <v>168</v>
      </c>
      <c r="B2" s="1"/>
      <c r="C2" s="1"/>
      <c r="D2" s="1"/>
      <c r="E2" s="1"/>
    </row>
    <row r="3" spans="5:5">
      <c r="E3" t="s">
        <v>3</v>
      </c>
    </row>
    <row r="4" ht="31.5" customHeight="1" spans="1:5">
      <c r="A4" s="2" t="s">
        <v>125</v>
      </c>
      <c r="B4" s="2" t="s">
        <v>126</v>
      </c>
      <c r="C4" s="2" t="s">
        <v>169</v>
      </c>
      <c r="D4" s="2"/>
      <c r="E4" s="2"/>
    </row>
    <row r="5" ht="31.5" customHeight="1" spans="1:5">
      <c r="A5" s="2"/>
      <c r="B5" s="2"/>
      <c r="C5" s="2" t="s">
        <v>65</v>
      </c>
      <c r="D5" s="2" t="s">
        <v>84</v>
      </c>
      <c r="E5" s="2" t="s">
        <v>85</v>
      </c>
    </row>
    <row r="6" ht="22.5" customHeight="1" spans="1:5">
      <c r="A6" s="3"/>
      <c r="B6" s="3"/>
      <c r="C6" s="3"/>
      <c r="D6" s="3"/>
      <c r="E6" s="3"/>
    </row>
    <row r="7" ht="22.5" customHeight="1" spans="1:5">
      <c r="A7" s="3"/>
      <c r="B7" s="3"/>
      <c r="C7" s="3"/>
      <c r="D7" s="3"/>
      <c r="E7" s="3"/>
    </row>
    <row r="8" ht="22.5" customHeight="1" spans="1:5">
      <c r="A8" s="3"/>
      <c r="B8" s="3"/>
      <c r="C8" s="3"/>
      <c r="D8" s="3"/>
      <c r="E8" s="3"/>
    </row>
    <row r="9" ht="22.5" customHeight="1" spans="1:5">
      <c r="A9" s="3"/>
      <c r="B9" s="3"/>
      <c r="C9" s="3"/>
      <c r="D9" s="3"/>
      <c r="E9" s="3"/>
    </row>
    <row r="10" ht="22.5" customHeight="1" spans="1:5">
      <c r="A10" s="3"/>
      <c r="B10" s="3"/>
      <c r="C10" s="3"/>
      <c r="D10" s="3"/>
      <c r="E10" s="3"/>
    </row>
    <row r="11" ht="22.5" customHeight="1" spans="1:5">
      <c r="A11" s="3"/>
      <c r="B11" s="3"/>
      <c r="C11" s="3"/>
      <c r="D11" s="3"/>
      <c r="E11" s="3"/>
    </row>
    <row r="12" ht="22.5" customHeight="1" spans="1:5">
      <c r="A12" s="3"/>
      <c r="B12" s="3"/>
      <c r="C12" s="3"/>
      <c r="D12" s="3"/>
      <c r="E12" s="3"/>
    </row>
    <row r="13" ht="22.5" customHeight="1" spans="1:5">
      <c r="A13" s="3"/>
      <c r="B13" s="3"/>
      <c r="C13" s="3"/>
      <c r="D13" s="3"/>
      <c r="E13" s="3"/>
    </row>
    <row r="14" ht="22.5" customHeight="1" spans="1:5">
      <c r="A14" s="3"/>
      <c r="B14" s="3"/>
      <c r="C14" s="3"/>
      <c r="D14" s="3"/>
      <c r="E14" s="3"/>
    </row>
    <row r="15" ht="22.5" customHeight="1" spans="1:5">
      <c r="A15" s="3"/>
      <c r="B15" s="3"/>
      <c r="C15" s="3"/>
      <c r="D15" s="3"/>
      <c r="E15" s="3"/>
    </row>
    <row r="16" ht="22.5" customHeight="1" spans="1:5">
      <c r="A16" s="3"/>
      <c r="B16" s="2" t="s">
        <v>65</v>
      </c>
      <c r="C16" s="3"/>
      <c r="D16" s="3"/>
      <c r="E16" s="3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C4:E4"/>
    <mergeCell ref="A4:A5"/>
    <mergeCell ref="B4:B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樱桃桃</cp:lastModifiedBy>
  <dcterms:created xsi:type="dcterms:W3CDTF">2022-03-30T08:40:00Z</dcterms:created>
  <dcterms:modified xsi:type="dcterms:W3CDTF">2022-06-29T01:48:00Z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2052-11.1.0.11830</vt:lpwstr>
  </property>
</Properties>
</file>