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44525"/>
</workbook>
</file>

<file path=xl/sharedStrings.xml><?xml version="1.0" encoding="utf-8"?>
<sst xmlns="http://schemas.openxmlformats.org/spreadsheetml/2006/main" count="523" uniqueCount="257">
  <si>
    <t>预算01表</t>
  </si>
  <si>
    <t>2023  年  收  支  预  算  总  表</t>
  </si>
  <si>
    <t>部门名称：天津经济技术开发区西部片区管理局</t>
  </si>
  <si>
    <t>单位：万元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</si>
  <si>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入    预     算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</si>
  <si>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预              算</t>
    </r>
  </si>
  <si>
    <r>
      <rPr>
        <sz val="10"/>
        <color rgb="FF000000"/>
        <rFont val="宋体"/>
        <charset val="134"/>
        <scheme val="minor"/>
      </rPr>
      <t xml:space="preserve">项 </t>
    </r>
    <r>
      <rPr>
        <sz val="10"/>
        <color rgb="FF000000"/>
        <rFont val="宋体"/>
        <charset val="134"/>
      </rPr>
      <t xml:space="preserve">     目</t>
    </r>
  </si>
  <si>
    <t>2023年预算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</si>
  <si>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</si>
  <si>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</si>
  <si>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</si>
  <si>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</si>
  <si>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</si>
  <si>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</si>
  <si>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</si>
  <si>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人员支出</t>
    </r>
  </si>
  <si>
    <t>三、国有资本经营预算拨款收入</t>
  </si>
  <si>
    <t>三、公共安全支出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</si>
  <si>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公用支出</t>
    </r>
  </si>
  <si>
    <t>四、财政专户管理资金收入</t>
  </si>
  <si>
    <t>四、教育支出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</si>
  <si>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</si>
  <si>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</si>
  <si>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</si>
  <si>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</si>
  <si>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</si>
  <si>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</si>
  <si>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</si>
  <si>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</si>
  <si>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</si>
  <si>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</si>
  <si>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</si>
  <si>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</si>
  <si>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</si>
  <si>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</si>
  <si>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</si>
  <si>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</si>
  <si>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</si>
  <si>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</si>
  <si>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</si>
  <si>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</si>
  <si>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</si>
  <si>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</si>
  <si>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</si>
  <si>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</si>
  <si>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</si>
  <si>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</si>
  <si>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</si>
  <si>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</si>
  <si>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</si>
  <si>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</si>
  <si>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0"/>
        <color rgb="FF000000"/>
        <rFont val="宋体"/>
        <charset val="134"/>
        <scheme val="minor"/>
      </rPr>
      <t xml:space="preserve">本 </t>
    </r>
    <r>
      <rPr>
        <sz val="10"/>
        <color rgb="FF000000"/>
        <rFont val="宋体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</si>
  <si>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</si>
  <si>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</si>
  <si>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</si>
  <si>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出  总   计</t>
    </r>
  </si>
  <si>
    <t>预算02表</t>
  </si>
  <si>
    <t>2023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</si>
  <si>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</si>
  <si>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</si>
  <si>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</si>
  <si>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</si>
  <si>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</si>
  <si>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</si>
  <si>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</si>
  <si>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</si>
  <si>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</si>
  <si>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</si>
  <si>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</si>
  <si>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</si>
  <si>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</si>
  <si>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</si>
  <si>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</si>
  <si>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</si>
  <si>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</si>
  <si>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</si>
  <si>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</si>
  <si>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</si>
  <si>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</si>
  <si>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</si>
  <si>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</si>
  <si>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2023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</si>
  <si>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</si>
  <si>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</si>
  <si>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</si>
  <si>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</si>
  <si>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</si>
  <si>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</si>
  <si>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</si>
  <si>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</si>
  <si>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</si>
  <si>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行政运行</t>
  </si>
  <si>
    <t>一般行政管理事务</t>
  </si>
  <si>
    <t>招商引资</t>
  </si>
  <si>
    <t>其他一般公共服务支出</t>
  </si>
  <si>
    <t>其他城乡社区公共设施支出</t>
  </si>
  <si>
    <t>预算04表</t>
  </si>
  <si>
    <t>2023  年  财  政  拨  款  收  支  预  算  总  表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</si>
  <si>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          入    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</si>
  <si>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</si>
  <si>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</si>
  <si>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</si>
  <si>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</si>
  <si>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</si>
  <si>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</si>
  <si>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</si>
  <si>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二十二、其他自出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</si>
  <si>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</si>
  <si>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</si>
  <si>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</si>
  <si>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</si>
  <si>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</si>
  <si>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</si>
  <si>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</si>
  <si>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</si>
  <si>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2023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</si>
  <si>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</si>
  <si>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</si>
  <si>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</si>
  <si>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</si>
  <si>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天津经济技术开发区西部片区管理局</t>
  </si>
  <si>
    <t>一般公共服务支出</t>
  </si>
  <si>
    <t>商贸事务</t>
  </si>
  <si>
    <t>城乡社区支出</t>
  </si>
  <si>
    <t>城乡社区公共设施</t>
  </si>
  <si>
    <t>预算06表</t>
  </si>
  <si>
    <t>2023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</si>
  <si>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</si>
  <si>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</si>
  <si>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</si>
  <si>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</si>
  <si>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</si>
  <si>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</si>
  <si>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</si>
  <si>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</si>
  <si>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</si>
  <si>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</si>
  <si>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</si>
  <si>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</si>
  <si>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</si>
  <si>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</si>
  <si>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</si>
  <si>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</si>
  <si>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</si>
  <si>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</si>
  <si>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办公费</t>
  </si>
  <si>
    <t>办公经费</t>
  </si>
  <si>
    <t>印刷费</t>
  </si>
  <si>
    <t>手续费</t>
  </si>
  <si>
    <t>水费</t>
  </si>
  <si>
    <t>邮电费</t>
  </si>
  <si>
    <t>维修(护)费</t>
  </si>
  <si>
    <t>维修（护）费</t>
  </si>
  <si>
    <t>其他交通费用</t>
  </si>
  <si>
    <t>资本性支出</t>
  </si>
  <si>
    <t>机关资本性支出（一）</t>
  </si>
  <si>
    <t>办公设备购置</t>
  </si>
  <si>
    <t>设备购置</t>
  </si>
  <si>
    <t>预算07表</t>
  </si>
  <si>
    <t>2023 年 财 政 拨 款 政 府 性 基 金 预 算 支 出 预 算 表</t>
  </si>
  <si>
    <t>本年政府性基金预算支出</t>
  </si>
  <si>
    <t>预算08表</t>
  </si>
  <si>
    <t>2023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</si>
  <si>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</si>
  <si>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</si>
  <si>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</si>
  <si>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</si>
  <si>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公务用车购置费</t>
  </si>
  <si>
    <t>公务用车运行维护费</t>
  </si>
  <si>
    <t>预算09表</t>
  </si>
  <si>
    <t>2023 年 财 政 拨 款 政 府 采 购 预 算 表</t>
  </si>
  <si>
    <t>功能科目</t>
  </si>
  <si>
    <t>项目类别</t>
  </si>
  <si>
    <t>单位名称（项目名称）</t>
  </si>
  <si>
    <t>2011301-行政运行</t>
  </si>
  <si>
    <t>公用定额</t>
  </si>
  <si>
    <t>2019999-其他一般公共服务支出</t>
  </si>
  <si>
    <t>综治经费与运维专项</t>
  </si>
  <si>
    <t>预算10表</t>
  </si>
  <si>
    <t>2023 年 项 目 支 出 预 算 表</t>
  </si>
  <si>
    <t>项  目  名  称</t>
  </si>
  <si>
    <t>纳入预算管理的行政事业性收费拨款</t>
  </si>
  <si>
    <t>2011302-665</t>
  </si>
  <si>
    <t>政务事务保障专项</t>
  </si>
  <si>
    <t>2011308-665</t>
  </si>
  <si>
    <t>招商费</t>
  </si>
  <si>
    <t>2019999-665</t>
  </si>
  <si>
    <t>2120399</t>
  </si>
  <si>
    <t>2120399-665</t>
  </si>
  <si>
    <t>2011年西区企业出入口开设、管线加固以及机动项目</t>
  </si>
  <si>
    <t>2014年西区企业出入口开设、管线加固及机动项目</t>
  </si>
  <si>
    <t>2015年企业出入口开设、管线加固及机动项目工程</t>
  </si>
  <si>
    <t>2018年企业出入口开设、管线加固及机动项目</t>
  </si>
  <si>
    <t>2019年西区第二批临时绿化工程</t>
  </si>
  <si>
    <t>2019年西区各企业地块补填土工程</t>
  </si>
  <si>
    <t>2019年西区规划修编项目前期费</t>
  </si>
  <si>
    <t>2020-2022年企业出入口开设、管线加固及机动项目（二期）</t>
  </si>
  <si>
    <t>2020-2022年企业出入口开设、管线加固及机动项目（三期）</t>
  </si>
  <si>
    <t>2020-2022年西区各企业地块补填土工程（一期）</t>
  </si>
  <si>
    <t>北大街（中心庄路－蓟港铁路）两侧绿化</t>
  </si>
  <si>
    <t>大众奥迪变速箱厂区周边配套绿化人行道工程</t>
  </si>
  <si>
    <t>东北组团企业周边绿化及东北组团道路绿化工程</t>
  </si>
  <si>
    <t>东南组团春华路（南大街-规划路三十六）排水道路工程</t>
  </si>
  <si>
    <t>东南组团规划支路一（规划路四十九-春华路）排水道路工程</t>
  </si>
  <si>
    <t>冬旭路(津滨高速-杨北公路)排水道路</t>
  </si>
  <si>
    <t>火箭民品道路绿化</t>
  </si>
  <si>
    <t>津滨高速入口及沿线部分绿地改造</t>
  </si>
  <si>
    <t>明治乳业天津工厂项目外部电源线工程</t>
  </si>
  <si>
    <t>南大街（泰民路－冬旭路）道路绿化工程一期</t>
  </si>
  <si>
    <t>南大街排水道路(夏青路-冬旭路)</t>
  </si>
  <si>
    <t>三星电机MLCC项目新建污水管网工程</t>
  </si>
  <si>
    <t>双城绿色生态屏障项目－西区古海岸廊道二期绿化工程</t>
  </si>
  <si>
    <t>双城绿色生态屏障项目－西区古海岸廊道起步区工程</t>
  </si>
  <si>
    <t>双城绿色生态屏障项目－西区线性防护林带工程</t>
  </si>
  <si>
    <t>西北组团富士康公寓及康师傅项目配套道路绿化工程</t>
  </si>
  <si>
    <t>西区2012年企业出入口开设、管线加固及机动项目</t>
  </si>
  <si>
    <t>西区2013年企业出入口开设、管线加固及机动项目</t>
  </si>
  <si>
    <t>西区2016年企业出入口开设、管线加固及机动项目工程</t>
  </si>
  <si>
    <t>西区2018年高压送电工程</t>
  </si>
  <si>
    <t>西区2019年企业出入口开设、管线加固及机动项目（一二期）</t>
  </si>
  <si>
    <t>西区第一航油管线切改工程</t>
  </si>
  <si>
    <t>西区东北组团裸露地临时绿化工程</t>
  </si>
  <si>
    <t>西区东北组团新环北街南侧配套绿化工程</t>
  </si>
  <si>
    <t>西区东北组团新业九街（春华路-新环西路）两侧配套绿化提升改造工程</t>
  </si>
  <si>
    <t>西区东南组团南大街（春华路-规划路五十二）排水道路工程</t>
  </si>
  <si>
    <t>西区东南组团南大街与春华路交口排水道路改造工程</t>
  </si>
  <si>
    <t>西区东南组团生物医药学院周边道路绿化工程</t>
  </si>
  <si>
    <t>西区东南组团雨水泵站工程</t>
  </si>
  <si>
    <t>西区冬旭路跨京津塘高速桥梁工程</t>
  </si>
  <si>
    <t>西区管线物探工程</t>
  </si>
  <si>
    <t>西区规划建设与配套提升专项研究前期费</t>
  </si>
  <si>
    <t>西区河道增设在线处理设施工程（一期）</t>
  </si>
  <si>
    <t>西区环泰南街（夏青路-泰盛路）南侧绿化工程</t>
  </si>
  <si>
    <t>西区京津塘高速公路（冬旭路桥两侧）拓宽工程</t>
  </si>
  <si>
    <t>西区南部组团裸露地临时绿化工程</t>
  </si>
  <si>
    <t>西区南大街（泰民路-夏青路）两侧绿化</t>
  </si>
  <si>
    <t>西区南大街（夏青路-冬旭路）两侧及中央分隔带绿化一期</t>
  </si>
  <si>
    <t>西区生物科技园区道路绿化提升改造工程（一期）</t>
  </si>
  <si>
    <t>西区西北组团北大街（秋实路—冬旭路）道路配套绿化工程</t>
  </si>
  <si>
    <t>西区西北组团规划路六道路排水工程</t>
  </si>
  <si>
    <t>西区西北组团规划路七道路排水工程</t>
  </si>
  <si>
    <t>西区西北组团规划路四道路排水工程</t>
  </si>
  <si>
    <t>西区西北组团裸露地临时绿化工程</t>
  </si>
  <si>
    <t>西区夏青路（北大街-蓟港铁路）两侧绿化</t>
  </si>
  <si>
    <t>西区中北组团江泰路（云鸿街-中北一街）两侧绿化工程</t>
  </si>
  <si>
    <t>西区中北组团裸露地临时绿化工程</t>
  </si>
  <si>
    <t>西区中南组团大众变速箱周边道路绿化工程</t>
  </si>
  <si>
    <t>西区中南组团填土</t>
  </si>
  <si>
    <t>西区中南组团西侧河道工程</t>
  </si>
  <si>
    <t>西区中南组团中南二街（泰民路-泰嘉路）两侧绿化工程</t>
  </si>
  <si>
    <t>中北组团北大街（汉港路-中心庄路）地道工程</t>
  </si>
  <si>
    <t>中北组团次干道绿化工程</t>
  </si>
  <si>
    <t>中南组团环泰北街排水道路</t>
  </si>
  <si>
    <t>中南组团南大街排水道路工程</t>
  </si>
  <si>
    <t>中南组团泰嘉路（中南五街-中南二街）两侧绿化工程</t>
  </si>
  <si>
    <t>中南组团夏青路排水道路</t>
  </si>
  <si>
    <t>中心庄路、东路及北大街道路工程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</si>
</sst>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4" fillId="0" borderId="1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Zeros="0" tabSelected="1" view="pageBreakPreview" zoomScaleNormal="100" workbookViewId="0">
      <selection activeCell="A2" sqref="A2:L2"/>
    </sheetView>
  </sheetViews>
  <sheetFormatPr defaultColWidth="9" defaultRowHeight="13.5" outlineLevelCol="5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ht="30" customHeight="1" spans="6:6">
      <c r="F1" s="18" t="s">
        <v>0</v>
      </c>
    </row>
    <row r="2" ht="15.75" customHeight="1" spans="1:6">
      <c r="A2" s="27"/>
      <c r="B2" s="27"/>
      <c r="C2" s="27"/>
      <c r="D2" s="27"/>
      <c r="E2" s="27"/>
      <c r="F2" s="27"/>
    </row>
    <row r="3" ht="30" customHeight="1" spans="1:6">
      <c r="A3" s="27" t="s">
        <v>1</v>
      </c>
      <c r="B3" s="27"/>
      <c r="C3" s="27"/>
      <c r="D3" s="27"/>
      <c r="E3" s="27"/>
      <c r="F3" s="27"/>
    </row>
    <row r="4" ht="20.25" customHeight="1" spans="1:6">
      <c r="A4" s="28" t="s">
        <v>2</v>
      </c>
      <c r="B4" s="28"/>
      <c r="C4" s="28"/>
      <c r="D4" s="28"/>
      <c r="E4" s="29" t="s">
        <v>3</v>
      </c>
      <c r="F4" s="29"/>
    </row>
    <row r="5" ht="30" customHeight="1" spans="1:6">
      <c r="A5" s="30" t="s">
        <v>4</v>
      </c>
      <c r="B5" s="30"/>
      <c r="C5" s="30" t="s">
        <v>5</v>
      </c>
      <c r="D5" s="30"/>
      <c r="E5" s="30"/>
      <c r="F5" s="30"/>
    </row>
    <row r="6" ht="30" customHeight="1" spans="1:6">
      <c r="A6" s="30" t="s">
        <v>6</v>
      </c>
      <c r="B6" s="30" t="s">
        <v>7</v>
      </c>
      <c r="C6" s="30" t="s">
        <v>8</v>
      </c>
      <c r="D6" s="30" t="s">
        <v>7</v>
      </c>
      <c r="E6" s="30" t="s">
        <v>9</v>
      </c>
      <c r="F6" s="30" t="s">
        <v>7</v>
      </c>
    </row>
    <row r="7" ht="30" customHeight="1" spans="1:6">
      <c r="A7" s="31" t="s">
        <v>10</v>
      </c>
      <c r="B7" s="32">
        <v>11772.83</v>
      </c>
      <c r="C7" s="31" t="s">
        <v>11</v>
      </c>
      <c r="D7" s="32">
        <v>1772.83</v>
      </c>
      <c r="E7" s="31" t="s">
        <v>12</v>
      </c>
      <c r="F7" s="32">
        <f>SUM(F8:F10)</f>
        <v>1272.83</v>
      </c>
    </row>
    <row r="8" ht="30" customHeight="1" spans="1:6">
      <c r="A8" s="31" t="s">
        <v>13</v>
      </c>
      <c r="B8" s="32"/>
      <c r="C8" s="31" t="s">
        <v>14</v>
      </c>
      <c r="D8" s="32"/>
      <c r="E8" s="31" t="s">
        <v>15</v>
      </c>
      <c r="F8" s="32">
        <v>1251.23</v>
      </c>
    </row>
    <row r="9" ht="30" customHeight="1" spans="1:6">
      <c r="A9" s="31" t="s">
        <v>16</v>
      </c>
      <c r="B9" s="32"/>
      <c r="C9" s="31" t="s">
        <v>17</v>
      </c>
      <c r="D9" s="32"/>
      <c r="E9" s="31" t="s">
        <v>18</v>
      </c>
      <c r="F9" s="32">
        <v>21.6</v>
      </c>
    </row>
    <row r="10" ht="30" customHeight="1" spans="1:6">
      <c r="A10" s="31" t="s">
        <v>19</v>
      </c>
      <c r="B10" s="32"/>
      <c r="C10" s="31" t="s">
        <v>20</v>
      </c>
      <c r="D10" s="32"/>
      <c r="E10" s="31" t="s">
        <v>21</v>
      </c>
      <c r="F10" s="32"/>
    </row>
    <row r="11" ht="30" customHeight="1" spans="1:6">
      <c r="A11" s="31" t="s">
        <v>22</v>
      </c>
      <c r="B11" s="32"/>
      <c r="C11" s="31" t="s">
        <v>23</v>
      </c>
      <c r="D11" s="32"/>
      <c r="E11" s="31" t="s">
        <v>24</v>
      </c>
      <c r="F11" s="32">
        <v>10500</v>
      </c>
    </row>
    <row r="12" ht="30" customHeight="1" spans="1:6">
      <c r="A12" s="31" t="s">
        <v>25</v>
      </c>
      <c r="B12" s="32"/>
      <c r="C12" s="31" t="s">
        <v>26</v>
      </c>
      <c r="D12" s="32"/>
      <c r="E12" s="31" t="s">
        <v>27</v>
      </c>
      <c r="F12" s="32"/>
    </row>
    <row r="13" ht="30" customHeight="1" spans="1:6">
      <c r="A13" s="31" t="s">
        <v>28</v>
      </c>
      <c r="B13" s="32"/>
      <c r="C13" s="31" t="s">
        <v>29</v>
      </c>
      <c r="D13" s="32"/>
      <c r="E13" s="31" t="s">
        <v>30</v>
      </c>
      <c r="F13" s="32"/>
    </row>
    <row r="14" ht="30" customHeight="1" spans="1:6">
      <c r="A14" s="31" t="s">
        <v>31</v>
      </c>
      <c r="B14" s="32"/>
      <c r="C14" s="31" t="s">
        <v>32</v>
      </c>
      <c r="D14" s="32"/>
      <c r="E14" s="31" t="s">
        <v>33</v>
      </c>
      <c r="F14" s="32"/>
    </row>
    <row r="15" ht="30" customHeight="1" spans="1:6">
      <c r="A15" s="31" t="s">
        <v>34</v>
      </c>
      <c r="B15" s="32"/>
      <c r="C15" s="31" t="s">
        <v>35</v>
      </c>
      <c r="D15" s="32"/>
      <c r="E15" s="31" t="s">
        <v>36</v>
      </c>
      <c r="F15" s="32"/>
    </row>
    <row r="16" ht="30" customHeight="1" spans="1:6">
      <c r="A16" s="33"/>
      <c r="B16" s="40"/>
      <c r="C16" s="31" t="s">
        <v>37</v>
      </c>
      <c r="D16" s="32">
        <v>10000</v>
      </c>
      <c r="E16" s="31" t="s">
        <v>38</v>
      </c>
      <c r="F16" s="32"/>
    </row>
    <row r="17" ht="30" customHeight="1" spans="1:6">
      <c r="A17" s="33"/>
      <c r="B17" s="40"/>
      <c r="C17" s="31" t="s">
        <v>39</v>
      </c>
      <c r="D17" s="32"/>
      <c r="E17" s="33"/>
      <c r="F17" s="32"/>
    </row>
    <row r="18" ht="30" customHeight="1" spans="1:6">
      <c r="A18" s="33"/>
      <c r="B18" s="40"/>
      <c r="C18" s="31" t="s">
        <v>40</v>
      </c>
      <c r="D18" s="32"/>
      <c r="E18" s="33"/>
      <c r="F18" s="32"/>
    </row>
    <row r="19" ht="30" customHeight="1" spans="1:6">
      <c r="A19" s="33"/>
      <c r="B19" s="40"/>
      <c r="C19" s="31" t="s">
        <v>41</v>
      </c>
      <c r="D19" s="32"/>
      <c r="E19" s="33"/>
      <c r="F19" s="32"/>
    </row>
    <row r="20" ht="30" customHeight="1" spans="1:6">
      <c r="A20" s="33"/>
      <c r="B20" s="40"/>
      <c r="C20" s="31" t="s">
        <v>42</v>
      </c>
      <c r="D20" s="32"/>
      <c r="E20" s="33"/>
      <c r="F20" s="32"/>
    </row>
    <row r="21" ht="30" customHeight="1" spans="1:6">
      <c r="A21" s="33"/>
      <c r="B21" s="40"/>
      <c r="C21" s="31" t="s">
        <v>43</v>
      </c>
      <c r="D21" s="32"/>
      <c r="E21" s="33"/>
      <c r="F21" s="32"/>
    </row>
    <row r="22" ht="30" customHeight="1" spans="1:6">
      <c r="A22" s="33"/>
      <c r="B22" s="40"/>
      <c r="C22" s="31" t="s">
        <v>44</v>
      </c>
      <c r="D22" s="32"/>
      <c r="E22" s="33"/>
      <c r="F22" s="32"/>
    </row>
    <row r="23" ht="30" customHeight="1" spans="1:6">
      <c r="A23" s="33"/>
      <c r="B23" s="40"/>
      <c r="C23" s="31" t="s">
        <v>45</v>
      </c>
      <c r="D23" s="32"/>
      <c r="E23" s="33"/>
      <c r="F23" s="32"/>
    </row>
    <row r="24" ht="30" customHeight="1" spans="1:6">
      <c r="A24" s="33"/>
      <c r="B24" s="40"/>
      <c r="C24" s="31" t="s">
        <v>46</v>
      </c>
      <c r="D24" s="32"/>
      <c r="E24" s="33"/>
      <c r="F24" s="32"/>
    </row>
    <row r="25" ht="30" customHeight="1" spans="1:6">
      <c r="A25" s="33"/>
      <c r="B25" s="40"/>
      <c r="C25" s="31" t="s">
        <v>47</v>
      </c>
      <c r="D25" s="32"/>
      <c r="E25" s="33"/>
      <c r="F25" s="32"/>
    </row>
    <row r="26" ht="30" customHeight="1" spans="1:6">
      <c r="A26" s="33"/>
      <c r="B26" s="40"/>
      <c r="C26" s="31" t="s">
        <v>48</v>
      </c>
      <c r="D26" s="32"/>
      <c r="E26" s="33"/>
      <c r="F26" s="32"/>
    </row>
    <row r="27" ht="30" customHeight="1" spans="1:6">
      <c r="A27" s="33"/>
      <c r="B27" s="40"/>
      <c r="C27" s="31" t="s">
        <v>49</v>
      </c>
      <c r="D27" s="32"/>
      <c r="E27" s="33"/>
      <c r="F27" s="32"/>
    </row>
    <row r="28" ht="30" customHeight="1" spans="1:6">
      <c r="A28" s="31" t="s">
        <v>50</v>
      </c>
      <c r="B28" s="32">
        <f>SUM(B7:B15)</f>
        <v>11772.83</v>
      </c>
      <c r="C28" s="30" t="s">
        <v>51</v>
      </c>
      <c r="D28" s="30"/>
      <c r="E28" s="30"/>
      <c r="F28" s="32">
        <f>SUM(D7:D27)</f>
        <v>11772.83</v>
      </c>
    </row>
    <row r="29" ht="30" customHeight="1" spans="1:6">
      <c r="A29" s="31" t="s">
        <v>52</v>
      </c>
      <c r="B29" s="32"/>
      <c r="C29" s="30" t="s">
        <v>53</v>
      </c>
      <c r="D29" s="30"/>
      <c r="E29" s="30"/>
      <c r="F29" s="32"/>
    </row>
    <row r="30" ht="30" customHeight="1" spans="1:6">
      <c r="A30" s="31" t="s">
        <v>54</v>
      </c>
      <c r="B30" s="32">
        <f>B28+B29</f>
        <v>11772.83</v>
      </c>
      <c r="C30" s="30" t="s">
        <v>55</v>
      </c>
      <c r="D30" s="30"/>
      <c r="E30" s="30"/>
      <c r="F30" s="32">
        <f>F28+F29</f>
        <v>11772.83</v>
      </c>
    </row>
  </sheetData>
  <mergeCells count="9">
    <mergeCell ref="A2:F2"/>
    <mergeCell ref="A3:F3"/>
    <mergeCell ref="A4:D4"/>
    <mergeCell ref="E4:F4"/>
    <mergeCell ref="A5:B5"/>
    <mergeCell ref="C5:F5"/>
    <mergeCell ref="C28:E28"/>
    <mergeCell ref="C29:E29"/>
    <mergeCell ref="C30:E30"/>
  </mergeCells>
  <printOptions horizontalCentered="1"/>
  <pageMargins left="0.786805555555556" right="0.393055555555556" top="0.393055555555556" bottom="0.393055555555556" header="0.275" footer="0.275"/>
  <pageSetup paperSize="9" scale="3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07"/>
  <sheetViews>
    <sheetView showZeros="0" view="pageBreakPreview" zoomScaleNormal="100" topLeftCell="A2" workbookViewId="0">
      <selection activeCell="A2" sqref="A2:L2"/>
    </sheetView>
  </sheetViews>
  <sheetFormatPr defaultColWidth="9" defaultRowHeight="13.5"/>
  <cols>
    <col min="1" max="1" width="12.875" customWidth="1"/>
    <col min="2" max="2" width="29.25" style="1" customWidth="1"/>
    <col min="3" max="3" width="29.625" style="1" customWidth="1"/>
    <col min="4" max="12" width="15.625" customWidth="1"/>
  </cols>
  <sheetData>
    <row r="1" ht="30" customHeight="1" spans="12:12">
      <c r="L1" s="18" t="s">
        <v>178</v>
      </c>
    </row>
    <row r="2" ht="45.75" customHeight="1" spans="1:12">
      <c r="A2" s="2" t="s">
        <v>179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</row>
    <row r="3" ht="20.1" customHeight="1" spans="1:12">
      <c r="A3" s="4" t="str">
        <f>预算01表!A4</f>
        <v>部门名称：天津经济技术开发区西部片区管理局</v>
      </c>
      <c r="B3" s="5"/>
      <c r="C3" s="5"/>
      <c r="D3" s="4"/>
      <c r="E3" s="4"/>
      <c r="F3" s="4"/>
      <c r="G3" s="4"/>
      <c r="H3" s="4"/>
      <c r="I3" s="4"/>
      <c r="J3" s="4"/>
      <c r="L3" s="19" t="s">
        <v>3</v>
      </c>
    </row>
    <row r="4" ht="21" customHeight="1" spans="1:12">
      <c r="A4" s="6" t="s">
        <v>82</v>
      </c>
      <c r="B4" s="7" t="s">
        <v>83</v>
      </c>
      <c r="C4" s="7" t="s">
        <v>180</v>
      </c>
      <c r="D4" s="6" t="s">
        <v>62</v>
      </c>
      <c r="E4" s="6"/>
      <c r="F4" s="6"/>
      <c r="G4" s="6"/>
      <c r="H4" s="6" t="s">
        <v>66</v>
      </c>
      <c r="I4" s="6"/>
      <c r="J4" s="6"/>
      <c r="K4" s="7" t="s">
        <v>181</v>
      </c>
      <c r="L4" s="7" t="s">
        <v>64</v>
      </c>
    </row>
    <row r="5" ht="54" customHeight="1" spans="1:12">
      <c r="A5" s="6"/>
      <c r="B5" s="7"/>
      <c r="C5" s="7"/>
      <c r="D5" s="6" t="s">
        <v>78</v>
      </c>
      <c r="E5" s="6" t="s">
        <v>68</v>
      </c>
      <c r="F5" s="6" t="s">
        <v>69</v>
      </c>
      <c r="G5" s="7" t="s">
        <v>70</v>
      </c>
      <c r="H5" s="7" t="s">
        <v>68</v>
      </c>
      <c r="I5" s="7" t="s">
        <v>69</v>
      </c>
      <c r="J5" s="7" t="s">
        <v>70</v>
      </c>
      <c r="K5" s="7"/>
      <c r="L5" s="7"/>
    </row>
    <row r="6" ht="30" customHeight="1" spans="1:12">
      <c r="A6" s="8"/>
      <c r="B6" s="9" t="s">
        <v>65</v>
      </c>
      <c r="C6" s="9"/>
      <c r="D6" s="10">
        <f t="shared" ref="D6:L6" si="0">D7</f>
        <v>10500</v>
      </c>
      <c r="E6" s="10">
        <f t="shared" si="0"/>
        <v>10500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</row>
    <row r="7" ht="45" customHeight="1" spans="1:12">
      <c r="A7" s="11"/>
      <c r="B7" s="12" t="s">
        <v>120</v>
      </c>
      <c r="C7" s="12"/>
      <c r="D7" s="13">
        <f>E7+F7+G7</f>
        <v>10500</v>
      </c>
      <c r="E7" s="13">
        <v>10500</v>
      </c>
      <c r="F7" s="13">
        <v>0</v>
      </c>
      <c r="G7" s="13">
        <v>0</v>
      </c>
      <c r="H7" s="13"/>
      <c r="I7" s="13"/>
      <c r="J7" s="13"/>
      <c r="K7" s="13"/>
      <c r="L7" s="13"/>
    </row>
    <row r="8" ht="45" customHeight="1" spans="1:12">
      <c r="A8" s="14">
        <v>201</v>
      </c>
      <c r="B8" s="15" t="s">
        <v>121</v>
      </c>
      <c r="C8" s="15"/>
      <c r="D8" s="16">
        <f>E8+F8+G8</f>
        <v>500</v>
      </c>
      <c r="E8" s="16">
        <v>500</v>
      </c>
      <c r="F8" s="16">
        <v>0</v>
      </c>
      <c r="G8" s="16">
        <v>0</v>
      </c>
      <c r="H8" s="16"/>
      <c r="I8" s="16"/>
      <c r="J8" s="16"/>
      <c r="K8" s="16"/>
      <c r="L8" s="16"/>
    </row>
    <row r="9" ht="45" customHeight="1" spans="1:12">
      <c r="A9" s="14">
        <v>20113</v>
      </c>
      <c r="B9" s="15" t="s">
        <v>122</v>
      </c>
      <c r="C9" s="15"/>
      <c r="D9" s="16">
        <f>E9+F9+G9</f>
        <v>100</v>
      </c>
      <c r="E9" s="16">
        <v>100</v>
      </c>
      <c r="F9" s="16">
        <v>0</v>
      </c>
      <c r="G9" s="16">
        <v>0</v>
      </c>
      <c r="H9" s="16"/>
      <c r="I9" s="16"/>
      <c r="J9" s="16"/>
      <c r="K9" s="16"/>
      <c r="L9" s="16"/>
    </row>
    <row r="10" ht="45" customHeight="1" spans="1:12">
      <c r="A10" s="14">
        <v>2011302</v>
      </c>
      <c r="B10" s="15" t="s">
        <v>92</v>
      </c>
      <c r="C10" s="15"/>
      <c r="D10" s="16">
        <f>E10+F10+G10</f>
        <v>50</v>
      </c>
      <c r="E10" s="16">
        <v>50</v>
      </c>
      <c r="F10" s="16">
        <v>0</v>
      </c>
      <c r="G10" s="16">
        <v>0</v>
      </c>
      <c r="H10" s="16"/>
      <c r="I10" s="16"/>
      <c r="J10" s="16"/>
      <c r="K10" s="16"/>
      <c r="L10" s="16"/>
    </row>
    <row r="11" ht="45" customHeight="1" spans="1:12">
      <c r="A11" s="14" t="s">
        <v>182</v>
      </c>
      <c r="B11" s="15" t="s">
        <v>120</v>
      </c>
      <c r="C11" s="15" t="s">
        <v>183</v>
      </c>
      <c r="D11" s="16">
        <f>E11+F11+G11</f>
        <v>50</v>
      </c>
      <c r="E11" s="16">
        <v>50</v>
      </c>
      <c r="F11" s="16">
        <v>0</v>
      </c>
      <c r="G11" s="16">
        <v>0</v>
      </c>
      <c r="H11" s="16"/>
      <c r="I11" s="16"/>
      <c r="J11" s="16"/>
      <c r="K11" s="16"/>
      <c r="L11" s="16"/>
    </row>
    <row r="12" ht="45" customHeight="1" spans="1:12">
      <c r="A12" s="14">
        <v>2011308</v>
      </c>
      <c r="B12" s="15" t="s">
        <v>93</v>
      </c>
      <c r="C12" s="15"/>
      <c r="D12" s="16">
        <f>E12+F12+G12</f>
        <v>50</v>
      </c>
      <c r="E12" s="16">
        <v>50</v>
      </c>
      <c r="F12" s="16">
        <v>0</v>
      </c>
      <c r="G12" s="16">
        <v>0</v>
      </c>
      <c r="H12" s="16"/>
      <c r="I12" s="16"/>
      <c r="J12" s="16"/>
      <c r="K12" s="16"/>
      <c r="L12" s="16"/>
    </row>
    <row r="13" ht="45" customHeight="1" spans="1:12">
      <c r="A13" s="14" t="s">
        <v>184</v>
      </c>
      <c r="B13" s="15" t="s">
        <v>120</v>
      </c>
      <c r="C13" s="15" t="s">
        <v>185</v>
      </c>
      <c r="D13" s="16">
        <f>E13+F13+G13</f>
        <v>50</v>
      </c>
      <c r="E13" s="16">
        <v>50</v>
      </c>
      <c r="F13" s="16">
        <v>0</v>
      </c>
      <c r="G13" s="16">
        <v>0</v>
      </c>
      <c r="H13" s="16"/>
      <c r="I13" s="16"/>
      <c r="J13" s="16"/>
      <c r="K13" s="16"/>
      <c r="L13" s="16"/>
    </row>
    <row r="14" ht="45" customHeight="1" spans="1:12">
      <c r="A14" s="14">
        <v>20199</v>
      </c>
      <c r="B14" s="15" t="s">
        <v>94</v>
      </c>
      <c r="C14" s="15"/>
      <c r="D14" s="16">
        <f>E14+F14+G14</f>
        <v>400</v>
      </c>
      <c r="E14" s="16">
        <v>400</v>
      </c>
      <c r="F14" s="16">
        <v>0</v>
      </c>
      <c r="G14" s="16">
        <v>0</v>
      </c>
      <c r="H14" s="16"/>
      <c r="I14" s="16"/>
      <c r="J14" s="16"/>
      <c r="K14" s="16"/>
      <c r="L14" s="16"/>
    </row>
    <row r="15" ht="45" customHeight="1" spans="1:12">
      <c r="A15" s="14">
        <v>2019999</v>
      </c>
      <c r="B15" s="15" t="s">
        <v>94</v>
      </c>
      <c r="C15" s="15"/>
      <c r="D15" s="16">
        <f>E15+F15+G15</f>
        <v>400</v>
      </c>
      <c r="E15" s="16">
        <v>400</v>
      </c>
      <c r="F15" s="16">
        <v>0</v>
      </c>
      <c r="G15" s="16">
        <v>0</v>
      </c>
      <c r="H15" s="16"/>
      <c r="I15" s="16"/>
      <c r="J15" s="16"/>
      <c r="K15" s="16"/>
      <c r="L15" s="16"/>
    </row>
    <row r="16" ht="45" customHeight="1" spans="1:12">
      <c r="A16" s="14" t="s">
        <v>186</v>
      </c>
      <c r="B16" s="15" t="s">
        <v>120</v>
      </c>
      <c r="C16" s="15" t="s">
        <v>177</v>
      </c>
      <c r="D16" s="16">
        <f>E16+F16+G16</f>
        <v>400</v>
      </c>
      <c r="E16" s="16">
        <v>400</v>
      </c>
      <c r="F16" s="16">
        <v>0</v>
      </c>
      <c r="G16" s="16">
        <v>0</v>
      </c>
      <c r="H16" s="16"/>
      <c r="I16" s="16"/>
      <c r="J16" s="16"/>
      <c r="K16" s="16"/>
      <c r="L16" s="16"/>
    </row>
    <row r="17" ht="45" customHeight="1" spans="1:12">
      <c r="A17" s="14">
        <v>212</v>
      </c>
      <c r="B17" s="15" t="s">
        <v>123</v>
      </c>
      <c r="C17" s="15"/>
      <c r="D17" s="16">
        <f>E17+F17+G17</f>
        <v>10000</v>
      </c>
      <c r="E17" s="16">
        <v>10000</v>
      </c>
      <c r="F17" s="16">
        <v>0</v>
      </c>
      <c r="G17" s="16">
        <v>0</v>
      </c>
      <c r="H17" s="16"/>
      <c r="I17" s="16"/>
      <c r="J17" s="16"/>
      <c r="K17" s="16"/>
      <c r="L17" s="16"/>
    </row>
    <row r="18" ht="45" customHeight="1" spans="1:12">
      <c r="A18" s="14">
        <v>21203</v>
      </c>
      <c r="B18" s="15" t="s">
        <v>124</v>
      </c>
      <c r="C18" s="15"/>
      <c r="D18" s="16">
        <f>E18+F18+G18</f>
        <v>10000</v>
      </c>
      <c r="E18" s="16">
        <v>10000</v>
      </c>
      <c r="F18" s="16">
        <v>0</v>
      </c>
      <c r="G18" s="16">
        <v>0</v>
      </c>
      <c r="H18" s="16"/>
      <c r="I18" s="16"/>
      <c r="J18" s="16"/>
      <c r="K18" s="16"/>
      <c r="L18" s="16"/>
    </row>
    <row r="19" ht="45" customHeight="1" spans="1:12">
      <c r="A19" s="17" t="s">
        <v>187</v>
      </c>
      <c r="B19" s="15" t="s">
        <v>95</v>
      </c>
      <c r="C19" s="15"/>
      <c r="D19" s="16">
        <f>E19+F19+G19</f>
        <v>10000</v>
      </c>
      <c r="E19" s="16">
        <v>10000</v>
      </c>
      <c r="F19" s="16">
        <v>0</v>
      </c>
      <c r="G19" s="16">
        <v>0</v>
      </c>
      <c r="H19" s="16"/>
      <c r="I19" s="16"/>
      <c r="J19" s="16"/>
      <c r="K19" s="16"/>
      <c r="L19" s="16"/>
    </row>
    <row r="20" ht="45" customHeight="1" spans="1:12">
      <c r="A20" s="17" t="s">
        <v>188</v>
      </c>
      <c r="B20" s="15" t="s">
        <v>120</v>
      </c>
      <c r="C20" s="15" t="s">
        <v>189</v>
      </c>
      <c r="D20" s="16">
        <f>E20+F20+G20</f>
        <v>453</v>
      </c>
      <c r="E20" s="16">
        <v>453</v>
      </c>
      <c r="F20" s="16">
        <v>0</v>
      </c>
      <c r="G20" s="16">
        <v>0</v>
      </c>
      <c r="H20" s="16"/>
      <c r="I20" s="16"/>
      <c r="J20" s="16"/>
      <c r="K20" s="16"/>
      <c r="L20" s="16"/>
    </row>
    <row r="21" ht="45" customHeight="1" spans="1:12">
      <c r="A21" s="17" t="s">
        <v>188</v>
      </c>
      <c r="B21" s="15" t="s">
        <v>120</v>
      </c>
      <c r="C21" s="15" t="s">
        <v>190</v>
      </c>
      <c r="D21" s="16">
        <f>E21+F21+G21</f>
        <v>66.1</v>
      </c>
      <c r="E21" s="16">
        <v>66.1</v>
      </c>
      <c r="F21" s="16">
        <v>0</v>
      </c>
      <c r="G21" s="16">
        <v>0</v>
      </c>
      <c r="H21" s="16"/>
      <c r="I21" s="16"/>
      <c r="J21" s="16"/>
      <c r="K21" s="16"/>
      <c r="L21" s="16"/>
    </row>
    <row r="22" ht="45" customHeight="1" spans="1:12">
      <c r="A22" s="17" t="s">
        <v>188</v>
      </c>
      <c r="B22" s="15" t="s">
        <v>120</v>
      </c>
      <c r="C22" s="15" t="s">
        <v>191</v>
      </c>
      <c r="D22" s="16">
        <f>E22+F22+G22</f>
        <v>15.39</v>
      </c>
      <c r="E22" s="16">
        <v>15.39</v>
      </c>
      <c r="F22" s="16">
        <v>0</v>
      </c>
      <c r="G22" s="16">
        <v>0</v>
      </c>
      <c r="H22" s="16"/>
      <c r="I22" s="16"/>
      <c r="J22" s="16"/>
      <c r="K22" s="16"/>
      <c r="L22" s="16"/>
    </row>
    <row r="23" ht="45" customHeight="1" spans="1:12">
      <c r="A23" s="17" t="s">
        <v>188</v>
      </c>
      <c r="B23" s="15" t="s">
        <v>120</v>
      </c>
      <c r="C23" s="15" t="s">
        <v>192</v>
      </c>
      <c r="D23" s="16">
        <f>E23+F23+G23</f>
        <v>125.26</v>
      </c>
      <c r="E23" s="16">
        <v>125.26</v>
      </c>
      <c r="F23" s="16">
        <v>0</v>
      </c>
      <c r="G23" s="16">
        <v>0</v>
      </c>
      <c r="H23" s="16"/>
      <c r="I23" s="16"/>
      <c r="J23" s="16"/>
      <c r="K23" s="16"/>
      <c r="L23" s="16"/>
    </row>
    <row r="24" ht="45" customHeight="1" spans="1:12">
      <c r="A24" s="17" t="s">
        <v>188</v>
      </c>
      <c r="B24" s="15" t="s">
        <v>120</v>
      </c>
      <c r="C24" s="15" t="s">
        <v>193</v>
      </c>
      <c r="D24" s="16">
        <f>E24+F24+G24</f>
        <v>7.05</v>
      </c>
      <c r="E24" s="16">
        <v>7.05</v>
      </c>
      <c r="F24" s="16">
        <v>0</v>
      </c>
      <c r="G24" s="16">
        <v>0</v>
      </c>
      <c r="H24" s="16"/>
      <c r="I24" s="16"/>
      <c r="J24" s="16"/>
      <c r="K24" s="16"/>
      <c r="L24" s="16"/>
    </row>
    <row r="25" ht="45" customHeight="1" spans="1:12">
      <c r="A25" s="17" t="s">
        <v>188</v>
      </c>
      <c r="B25" s="15" t="s">
        <v>120</v>
      </c>
      <c r="C25" s="15" t="s">
        <v>194</v>
      </c>
      <c r="D25" s="16">
        <f>E25+F25+G25</f>
        <v>740.19</v>
      </c>
      <c r="E25" s="16">
        <v>740.19</v>
      </c>
      <c r="F25" s="16">
        <v>0</v>
      </c>
      <c r="G25" s="16">
        <v>0</v>
      </c>
      <c r="H25" s="16"/>
      <c r="I25" s="16"/>
      <c r="J25" s="16"/>
      <c r="K25" s="16"/>
      <c r="L25" s="16"/>
    </row>
    <row r="26" ht="45" customHeight="1" spans="1:12">
      <c r="A26" s="17" t="s">
        <v>188</v>
      </c>
      <c r="B26" s="15" t="s">
        <v>120</v>
      </c>
      <c r="C26" s="15" t="s">
        <v>195</v>
      </c>
      <c r="D26" s="16">
        <f>E26+F26+G26</f>
        <v>70</v>
      </c>
      <c r="E26" s="16">
        <v>70</v>
      </c>
      <c r="F26" s="16">
        <v>0</v>
      </c>
      <c r="G26" s="16">
        <v>0</v>
      </c>
      <c r="H26" s="16"/>
      <c r="I26" s="16"/>
      <c r="J26" s="16"/>
      <c r="K26" s="16"/>
      <c r="L26" s="16"/>
    </row>
    <row r="27" ht="45" customHeight="1" spans="1:12">
      <c r="A27" s="17" t="s">
        <v>188</v>
      </c>
      <c r="B27" s="15" t="s">
        <v>120</v>
      </c>
      <c r="C27" s="15" t="s">
        <v>196</v>
      </c>
      <c r="D27" s="16">
        <f>E27+F27+G27</f>
        <v>8</v>
      </c>
      <c r="E27" s="16">
        <v>8</v>
      </c>
      <c r="F27" s="16">
        <v>0</v>
      </c>
      <c r="G27" s="16">
        <v>0</v>
      </c>
      <c r="H27" s="16"/>
      <c r="I27" s="16"/>
      <c r="J27" s="16"/>
      <c r="K27" s="16"/>
      <c r="L27" s="16"/>
    </row>
    <row r="28" ht="45" customHeight="1" spans="1:12">
      <c r="A28" s="17" t="s">
        <v>188</v>
      </c>
      <c r="B28" s="15" t="s">
        <v>120</v>
      </c>
      <c r="C28" s="15" t="s">
        <v>197</v>
      </c>
      <c r="D28" s="16">
        <f>E28+F28+G28</f>
        <v>89.398</v>
      </c>
      <c r="E28" s="16">
        <v>89.398</v>
      </c>
      <c r="F28" s="16">
        <v>0</v>
      </c>
      <c r="G28" s="16">
        <v>0</v>
      </c>
      <c r="H28" s="16"/>
      <c r="I28" s="16"/>
      <c r="J28" s="16"/>
      <c r="K28" s="16"/>
      <c r="L28" s="16"/>
    </row>
    <row r="29" ht="45" customHeight="1" spans="1:12">
      <c r="A29" s="17" t="s">
        <v>188</v>
      </c>
      <c r="B29" s="15" t="s">
        <v>120</v>
      </c>
      <c r="C29" s="15" t="s">
        <v>198</v>
      </c>
      <c r="D29" s="16">
        <f>E29+F29+G29</f>
        <v>100</v>
      </c>
      <c r="E29" s="16">
        <v>100</v>
      </c>
      <c r="F29" s="16">
        <v>0</v>
      </c>
      <c r="G29" s="16">
        <v>0</v>
      </c>
      <c r="H29" s="16"/>
      <c r="I29" s="16"/>
      <c r="J29" s="16"/>
      <c r="K29" s="16"/>
      <c r="L29" s="16"/>
    </row>
    <row r="30" ht="45" customHeight="1" spans="1:12">
      <c r="A30" s="15" t="s">
        <v>188</v>
      </c>
      <c r="B30" s="15" t="s">
        <v>120</v>
      </c>
      <c r="C30" s="15" t="s">
        <v>199</v>
      </c>
      <c r="D30" s="16">
        <f>E30+F30+G30</f>
        <v>66.72</v>
      </c>
      <c r="E30" s="16">
        <v>66.72</v>
      </c>
      <c r="F30" s="16">
        <v>0</v>
      </c>
      <c r="G30" s="16">
        <v>0</v>
      </c>
      <c r="H30" s="16"/>
      <c r="I30" s="16"/>
      <c r="J30" s="16"/>
      <c r="K30" s="16"/>
      <c r="L30" s="16"/>
    </row>
    <row r="31" ht="45" customHeight="1" spans="1:12">
      <c r="A31" s="15" t="s">
        <v>188</v>
      </c>
      <c r="B31" s="15" t="s">
        <v>120</v>
      </c>
      <c r="C31" s="15" t="s">
        <v>200</v>
      </c>
      <c r="D31" s="16">
        <f>E31+F31+G31</f>
        <v>2.2987</v>
      </c>
      <c r="E31" s="16">
        <v>2.2987</v>
      </c>
      <c r="F31" s="16">
        <v>0</v>
      </c>
      <c r="G31" s="16">
        <v>0</v>
      </c>
      <c r="H31" s="16"/>
      <c r="I31" s="16"/>
      <c r="J31" s="16"/>
      <c r="K31" s="16"/>
      <c r="L31" s="16"/>
    </row>
    <row r="32" ht="45" customHeight="1" spans="1:12">
      <c r="A32" s="15" t="s">
        <v>188</v>
      </c>
      <c r="B32" s="15" t="s">
        <v>120</v>
      </c>
      <c r="C32" s="15" t="s">
        <v>201</v>
      </c>
      <c r="D32" s="16">
        <f>E32+F32+G32</f>
        <v>7.23</v>
      </c>
      <c r="E32" s="16">
        <v>7.23</v>
      </c>
      <c r="F32" s="16">
        <v>0</v>
      </c>
      <c r="G32" s="16">
        <v>0</v>
      </c>
      <c r="H32" s="16"/>
      <c r="I32" s="16"/>
      <c r="J32" s="16"/>
      <c r="K32" s="16"/>
      <c r="L32" s="16"/>
    </row>
    <row r="33" ht="45" customHeight="1" spans="1:12">
      <c r="A33" s="15" t="s">
        <v>188</v>
      </c>
      <c r="B33" s="15" t="s">
        <v>120</v>
      </c>
      <c r="C33" s="15" t="s">
        <v>202</v>
      </c>
      <c r="D33" s="16">
        <f>E33+F33+G33</f>
        <v>13.264</v>
      </c>
      <c r="E33" s="16">
        <v>13.264</v>
      </c>
      <c r="F33" s="16">
        <v>0</v>
      </c>
      <c r="G33" s="16">
        <v>0</v>
      </c>
      <c r="H33" s="16"/>
      <c r="I33" s="16"/>
      <c r="J33" s="16"/>
      <c r="K33" s="16"/>
      <c r="L33" s="16"/>
    </row>
    <row r="34" ht="45" customHeight="1" spans="1:12">
      <c r="A34" s="15" t="s">
        <v>188</v>
      </c>
      <c r="B34" s="15" t="s">
        <v>120</v>
      </c>
      <c r="C34" s="15" t="s">
        <v>203</v>
      </c>
      <c r="D34" s="16">
        <f>E34+F34+G34</f>
        <v>390</v>
      </c>
      <c r="E34" s="16">
        <v>390</v>
      </c>
      <c r="F34" s="16">
        <v>0</v>
      </c>
      <c r="G34" s="16">
        <v>0</v>
      </c>
      <c r="H34" s="16"/>
      <c r="I34" s="16"/>
      <c r="J34" s="16"/>
      <c r="K34" s="16"/>
      <c r="L34" s="16"/>
    </row>
    <row r="35" ht="45" customHeight="1" spans="1:12">
      <c r="A35" s="15" t="s">
        <v>188</v>
      </c>
      <c r="B35" s="15" t="s">
        <v>120</v>
      </c>
      <c r="C35" s="15" t="s">
        <v>204</v>
      </c>
      <c r="D35" s="16">
        <f>E35+F35+G35</f>
        <v>6.0736</v>
      </c>
      <c r="E35" s="16">
        <v>6.0736</v>
      </c>
      <c r="F35" s="16">
        <v>0</v>
      </c>
      <c r="G35" s="16">
        <v>0</v>
      </c>
      <c r="H35" s="16"/>
      <c r="I35" s="16"/>
      <c r="J35" s="16"/>
      <c r="K35" s="16"/>
      <c r="L35" s="16"/>
    </row>
    <row r="36" ht="45" customHeight="1" spans="1:12">
      <c r="A36" s="15" t="s">
        <v>188</v>
      </c>
      <c r="B36" s="15" t="s">
        <v>120</v>
      </c>
      <c r="C36" s="15" t="s">
        <v>205</v>
      </c>
      <c r="D36" s="16">
        <f>E36+F36+G36</f>
        <v>8.68</v>
      </c>
      <c r="E36" s="16">
        <v>8.68</v>
      </c>
      <c r="F36" s="16">
        <v>0</v>
      </c>
      <c r="G36" s="16">
        <v>0</v>
      </c>
      <c r="H36" s="16"/>
      <c r="I36" s="16"/>
      <c r="J36" s="16"/>
      <c r="K36" s="16"/>
      <c r="L36" s="16"/>
    </row>
    <row r="37" ht="45" customHeight="1" spans="1:12">
      <c r="A37" s="15" t="s">
        <v>188</v>
      </c>
      <c r="B37" s="15" t="s">
        <v>120</v>
      </c>
      <c r="C37" s="15" t="s">
        <v>206</v>
      </c>
      <c r="D37" s="16">
        <f>E37+F37+G37</f>
        <v>50.4</v>
      </c>
      <c r="E37" s="16">
        <v>50.4</v>
      </c>
      <c r="F37" s="16">
        <v>0</v>
      </c>
      <c r="G37" s="16">
        <v>0</v>
      </c>
      <c r="H37" s="16"/>
      <c r="I37" s="16"/>
      <c r="J37" s="16"/>
      <c r="K37" s="16"/>
      <c r="L37" s="16"/>
    </row>
    <row r="38" ht="45" customHeight="1" spans="1:12">
      <c r="A38" s="15" t="s">
        <v>188</v>
      </c>
      <c r="B38" s="15" t="s">
        <v>120</v>
      </c>
      <c r="C38" s="15" t="s">
        <v>207</v>
      </c>
      <c r="D38" s="16">
        <f>E38+F38+G38</f>
        <v>30</v>
      </c>
      <c r="E38" s="16">
        <v>30</v>
      </c>
      <c r="F38" s="16">
        <v>0</v>
      </c>
      <c r="G38" s="16">
        <v>0</v>
      </c>
      <c r="H38" s="16"/>
      <c r="I38" s="16"/>
      <c r="J38" s="16"/>
      <c r="K38" s="16"/>
      <c r="L38" s="16"/>
    </row>
    <row r="39" ht="45" customHeight="1" spans="1:12">
      <c r="A39" s="15" t="s">
        <v>188</v>
      </c>
      <c r="B39" s="15" t="s">
        <v>120</v>
      </c>
      <c r="C39" s="15" t="s">
        <v>208</v>
      </c>
      <c r="D39" s="16">
        <f>E39+F39+G39</f>
        <v>7.52</v>
      </c>
      <c r="E39" s="16">
        <v>7.52</v>
      </c>
      <c r="F39" s="16">
        <v>0</v>
      </c>
      <c r="G39" s="16">
        <v>0</v>
      </c>
      <c r="H39" s="16"/>
      <c r="I39" s="16"/>
      <c r="J39" s="16"/>
      <c r="K39" s="16"/>
      <c r="L39" s="16"/>
    </row>
    <row r="40" ht="45" customHeight="1" spans="1:12">
      <c r="A40" s="15" t="s">
        <v>188</v>
      </c>
      <c r="B40" s="15" t="s">
        <v>120</v>
      </c>
      <c r="C40" s="15" t="s">
        <v>209</v>
      </c>
      <c r="D40" s="16">
        <f>E40+F40+G40</f>
        <v>578.76</v>
      </c>
      <c r="E40" s="16">
        <v>578.76</v>
      </c>
      <c r="F40" s="16">
        <v>0</v>
      </c>
      <c r="G40" s="16">
        <v>0</v>
      </c>
      <c r="H40" s="16"/>
      <c r="I40" s="16"/>
      <c r="J40" s="16"/>
      <c r="K40" s="16"/>
      <c r="L40" s="16"/>
    </row>
    <row r="41" ht="45" customHeight="1" spans="1:12">
      <c r="A41" s="15" t="s">
        <v>188</v>
      </c>
      <c r="B41" s="15" t="s">
        <v>120</v>
      </c>
      <c r="C41" s="15" t="s">
        <v>210</v>
      </c>
      <c r="D41" s="16">
        <f>E41+F41+G41</f>
        <v>4.4005</v>
      </c>
      <c r="E41" s="16">
        <v>4.4005</v>
      </c>
      <c r="F41" s="16">
        <v>0</v>
      </c>
      <c r="G41" s="16">
        <v>0</v>
      </c>
      <c r="H41" s="16"/>
      <c r="I41" s="16"/>
      <c r="J41" s="16"/>
      <c r="K41" s="16"/>
      <c r="L41" s="16"/>
    </row>
    <row r="42" ht="45" customHeight="1" spans="1:12">
      <c r="A42" s="15" t="s">
        <v>188</v>
      </c>
      <c r="B42" s="15" t="s">
        <v>120</v>
      </c>
      <c r="C42" s="15" t="s">
        <v>211</v>
      </c>
      <c r="D42" s="16">
        <f>E42+F42+G42</f>
        <v>466.1452</v>
      </c>
      <c r="E42" s="16">
        <v>466.1452</v>
      </c>
      <c r="F42" s="16">
        <v>0</v>
      </c>
      <c r="G42" s="16">
        <v>0</v>
      </c>
      <c r="H42" s="16"/>
      <c r="I42" s="16"/>
      <c r="J42" s="16"/>
      <c r="K42" s="16"/>
      <c r="L42" s="16"/>
    </row>
    <row r="43" ht="45" customHeight="1" spans="1:12">
      <c r="A43" s="15" t="s">
        <v>188</v>
      </c>
      <c r="B43" s="15" t="s">
        <v>120</v>
      </c>
      <c r="C43" s="15" t="s">
        <v>212</v>
      </c>
      <c r="D43" s="16">
        <f>E43+F43+G43</f>
        <v>67.3978</v>
      </c>
      <c r="E43" s="16">
        <v>67.3978</v>
      </c>
      <c r="F43" s="16">
        <v>0</v>
      </c>
      <c r="G43" s="16">
        <v>0</v>
      </c>
      <c r="H43" s="16"/>
      <c r="I43" s="16"/>
      <c r="J43" s="16"/>
      <c r="K43" s="16"/>
      <c r="L43" s="16"/>
    </row>
    <row r="44" ht="45" customHeight="1" spans="1:12">
      <c r="A44" s="15" t="s">
        <v>188</v>
      </c>
      <c r="B44" s="15" t="s">
        <v>120</v>
      </c>
      <c r="C44" s="15" t="s">
        <v>213</v>
      </c>
      <c r="D44" s="16">
        <f>E44+F44+G44</f>
        <v>19.2832</v>
      </c>
      <c r="E44" s="16">
        <v>19.2832</v>
      </c>
      <c r="F44" s="16">
        <v>0</v>
      </c>
      <c r="G44" s="16">
        <v>0</v>
      </c>
      <c r="H44" s="16"/>
      <c r="I44" s="16"/>
      <c r="J44" s="16"/>
      <c r="K44" s="16"/>
      <c r="L44" s="16"/>
    </row>
    <row r="45" ht="45" customHeight="1" spans="1:12">
      <c r="A45" s="15" t="s">
        <v>188</v>
      </c>
      <c r="B45" s="15" t="s">
        <v>120</v>
      </c>
      <c r="C45" s="15" t="s">
        <v>214</v>
      </c>
      <c r="D45" s="16">
        <f>E45+F45+G45</f>
        <v>10.19</v>
      </c>
      <c r="E45" s="16">
        <v>10.19</v>
      </c>
      <c r="F45" s="16">
        <v>0</v>
      </c>
      <c r="G45" s="16">
        <v>0</v>
      </c>
      <c r="H45" s="16"/>
      <c r="I45" s="16"/>
      <c r="J45" s="16"/>
      <c r="K45" s="16"/>
      <c r="L45" s="16"/>
    </row>
    <row r="46" ht="45" customHeight="1" spans="1:12">
      <c r="A46" s="15" t="s">
        <v>188</v>
      </c>
      <c r="B46" s="15" t="s">
        <v>120</v>
      </c>
      <c r="C46" s="15" t="s">
        <v>215</v>
      </c>
      <c r="D46" s="16">
        <f>E46+F46+G46</f>
        <v>36.97</v>
      </c>
      <c r="E46" s="16">
        <v>36.97</v>
      </c>
      <c r="F46" s="16">
        <v>0</v>
      </c>
      <c r="G46" s="16">
        <v>0</v>
      </c>
      <c r="H46" s="16"/>
      <c r="I46" s="16"/>
      <c r="J46" s="16"/>
      <c r="K46" s="16"/>
      <c r="L46" s="16"/>
    </row>
    <row r="47" ht="45" customHeight="1" spans="1:12">
      <c r="A47" s="15" t="s">
        <v>188</v>
      </c>
      <c r="B47" s="15" t="s">
        <v>120</v>
      </c>
      <c r="C47" s="15" t="s">
        <v>216</v>
      </c>
      <c r="D47" s="16">
        <f>E47+F47+G47</f>
        <v>27.33</v>
      </c>
      <c r="E47" s="16">
        <v>27.33</v>
      </c>
      <c r="F47" s="16">
        <v>0</v>
      </c>
      <c r="G47" s="16">
        <v>0</v>
      </c>
      <c r="H47" s="16"/>
      <c r="I47" s="16"/>
      <c r="J47" s="16"/>
      <c r="K47" s="16"/>
      <c r="L47" s="16"/>
    </row>
    <row r="48" ht="45" customHeight="1" spans="1:12">
      <c r="A48" s="15" t="s">
        <v>188</v>
      </c>
      <c r="B48" s="15" t="s">
        <v>120</v>
      </c>
      <c r="C48" s="15" t="s">
        <v>217</v>
      </c>
      <c r="D48" s="16">
        <f>E48+F48+G48</f>
        <v>26.3</v>
      </c>
      <c r="E48" s="16">
        <v>26.3</v>
      </c>
      <c r="F48" s="16">
        <v>0</v>
      </c>
      <c r="G48" s="16">
        <v>0</v>
      </c>
      <c r="H48" s="16"/>
      <c r="I48" s="16"/>
      <c r="J48" s="16"/>
      <c r="K48" s="16"/>
      <c r="L48" s="16"/>
    </row>
    <row r="49" ht="45" customHeight="1" spans="1:12">
      <c r="A49" s="15" t="s">
        <v>188</v>
      </c>
      <c r="B49" s="15" t="s">
        <v>120</v>
      </c>
      <c r="C49" s="15" t="s">
        <v>218</v>
      </c>
      <c r="D49" s="16">
        <f>E49+F49+G49</f>
        <v>47</v>
      </c>
      <c r="E49" s="16">
        <v>47</v>
      </c>
      <c r="F49" s="16">
        <v>0</v>
      </c>
      <c r="G49" s="16">
        <v>0</v>
      </c>
      <c r="H49" s="16"/>
      <c r="I49" s="16"/>
      <c r="J49" s="16"/>
      <c r="K49" s="16"/>
      <c r="L49" s="16"/>
    </row>
    <row r="50" ht="45" customHeight="1" spans="1:12">
      <c r="A50" s="15" t="s">
        <v>188</v>
      </c>
      <c r="B50" s="15" t="s">
        <v>120</v>
      </c>
      <c r="C50" s="15" t="s">
        <v>219</v>
      </c>
      <c r="D50" s="16">
        <f>E50+F50+G50</f>
        <v>220</v>
      </c>
      <c r="E50" s="16">
        <v>220</v>
      </c>
      <c r="F50" s="16">
        <v>0</v>
      </c>
      <c r="G50" s="16">
        <v>0</v>
      </c>
      <c r="H50" s="16"/>
      <c r="I50" s="16"/>
      <c r="J50" s="16"/>
      <c r="K50" s="16"/>
      <c r="L50" s="16"/>
    </row>
    <row r="51" ht="45" customHeight="1" spans="1:12">
      <c r="A51" s="15" t="s">
        <v>188</v>
      </c>
      <c r="B51" s="15" t="s">
        <v>120</v>
      </c>
      <c r="C51" s="15" t="s">
        <v>220</v>
      </c>
      <c r="D51" s="16">
        <f>E51+F51+G51</f>
        <v>1783</v>
      </c>
      <c r="E51" s="16">
        <v>1783</v>
      </c>
      <c r="F51" s="16">
        <v>0</v>
      </c>
      <c r="G51" s="16">
        <v>0</v>
      </c>
      <c r="H51" s="16"/>
      <c r="I51" s="16"/>
      <c r="J51" s="16"/>
      <c r="K51" s="16"/>
      <c r="L51" s="16"/>
    </row>
    <row r="52" ht="45" customHeight="1" spans="1:12">
      <c r="A52" s="15" t="s">
        <v>188</v>
      </c>
      <c r="B52" s="15" t="s">
        <v>120</v>
      </c>
      <c r="C52" s="15" t="s">
        <v>221</v>
      </c>
      <c r="D52" s="16">
        <f>E52+F52+G52</f>
        <v>2.7538</v>
      </c>
      <c r="E52" s="16">
        <v>2.7538</v>
      </c>
      <c r="F52" s="16">
        <v>0</v>
      </c>
      <c r="G52" s="16">
        <v>0</v>
      </c>
      <c r="H52" s="16"/>
      <c r="I52" s="16"/>
      <c r="J52" s="16"/>
      <c r="K52" s="16"/>
      <c r="L52" s="16"/>
    </row>
    <row r="53" ht="45" customHeight="1" spans="1:12">
      <c r="A53" s="15" t="s">
        <v>188</v>
      </c>
      <c r="B53" s="15" t="s">
        <v>120</v>
      </c>
      <c r="C53" s="15" t="s">
        <v>222</v>
      </c>
      <c r="D53" s="16">
        <f>E53+F53+G53</f>
        <v>11.6476</v>
      </c>
      <c r="E53" s="16">
        <v>11.6476</v>
      </c>
      <c r="F53" s="16">
        <v>0</v>
      </c>
      <c r="G53" s="16">
        <v>0</v>
      </c>
      <c r="H53" s="16"/>
      <c r="I53" s="16"/>
      <c r="J53" s="16"/>
      <c r="K53" s="16"/>
      <c r="L53" s="16"/>
    </row>
    <row r="54" ht="45" customHeight="1" spans="1:12">
      <c r="A54" s="15" t="s">
        <v>188</v>
      </c>
      <c r="B54" s="15" t="s">
        <v>120</v>
      </c>
      <c r="C54" s="15" t="s">
        <v>223</v>
      </c>
      <c r="D54" s="16">
        <f>E54+F54+G54</f>
        <v>33.4391</v>
      </c>
      <c r="E54" s="16">
        <v>33.4391</v>
      </c>
      <c r="F54" s="16">
        <v>0</v>
      </c>
      <c r="G54" s="16">
        <v>0</v>
      </c>
      <c r="H54" s="16"/>
      <c r="I54" s="16"/>
      <c r="J54" s="16"/>
      <c r="K54" s="16"/>
      <c r="L54" s="16"/>
    </row>
    <row r="55" ht="45" customHeight="1" spans="1:12">
      <c r="A55" s="15" t="s">
        <v>188</v>
      </c>
      <c r="B55" s="15" t="s">
        <v>120</v>
      </c>
      <c r="C55" s="15" t="s">
        <v>224</v>
      </c>
      <c r="D55" s="16">
        <f>E55+F55+G55</f>
        <v>807.1685</v>
      </c>
      <c r="E55" s="16">
        <v>807.1685</v>
      </c>
      <c r="F55" s="16">
        <v>0</v>
      </c>
      <c r="G55" s="16">
        <v>0</v>
      </c>
      <c r="H55" s="16"/>
      <c r="I55" s="16"/>
      <c r="J55" s="16"/>
      <c r="K55" s="16"/>
      <c r="L55" s="16"/>
    </row>
    <row r="56" ht="45" customHeight="1" spans="1:12">
      <c r="A56" s="15" t="s">
        <v>188</v>
      </c>
      <c r="B56" s="15" t="s">
        <v>120</v>
      </c>
      <c r="C56" s="15" t="s">
        <v>225</v>
      </c>
      <c r="D56" s="16">
        <f>E56+F56+G56</f>
        <v>1209.7038</v>
      </c>
      <c r="E56" s="16">
        <v>1209.7038</v>
      </c>
      <c r="F56" s="16">
        <v>0</v>
      </c>
      <c r="G56" s="16">
        <v>0</v>
      </c>
      <c r="H56" s="16"/>
      <c r="I56" s="16"/>
      <c r="J56" s="16"/>
      <c r="K56" s="16"/>
      <c r="L56" s="16"/>
    </row>
    <row r="57" ht="45" customHeight="1" spans="1:12">
      <c r="A57" s="15" t="s">
        <v>188</v>
      </c>
      <c r="B57" s="15" t="s">
        <v>120</v>
      </c>
      <c r="C57" s="15" t="s">
        <v>226</v>
      </c>
      <c r="D57" s="16">
        <f>E57+F57+G57</f>
        <v>5.0963</v>
      </c>
      <c r="E57" s="16">
        <v>5.0963</v>
      </c>
      <c r="F57" s="16">
        <v>0</v>
      </c>
      <c r="G57" s="16">
        <v>0</v>
      </c>
      <c r="H57" s="16"/>
      <c r="I57" s="16"/>
      <c r="J57" s="16"/>
      <c r="K57" s="16"/>
      <c r="L57" s="16"/>
    </row>
    <row r="58" ht="45" customHeight="1" spans="1:12">
      <c r="A58" s="15" t="s">
        <v>188</v>
      </c>
      <c r="B58" s="15" t="s">
        <v>120</v>
      </c>
      <c r="C58" s="15" t="s">
        <v>227</v>
      </c>
      <c r="D58" s="16">
        <f>E58+F58+G58</f>
        <v>115</v>
      </c>
      <c r="E58" s="16">
        <v>115</v>
      </c>
      <c r="F58" s="16">
        <v>0</v>
      </c>
      <c r="G58" s="16">
        <v>0</v>
      </c>
      <c r="H58" s="16"/>
      <c r="I58" s="16"/>
      <c r="J58" s="16"/>
      <c r="K58" s="16"/>
      <c r="L58" s="16"/>
    </row>
    <row r="59" ht="45" customHeight="1" spans="1:12">
      <c r="A59" s="15" t="s">
        <v>188</v>
      </c>
      <c r="B59" s="15" t="s">
        <v>120</v>
      </c>
      <c r="C59" s="15" t="s">
        <v>228</v>
      </c>
      <c r="D59" s="16">
        <f>E59+F59+G59</f>
        <v>60</v>
      </c>
      <c r="E59" s="16">
        <v>60</v>
      </c>
      <c r="F59" s="16">
        <v>0</v>
      </c>
      <c r="G59" s="16">
        <v>0</v>
      </c>
      <c r="H59" s="16"/>
      <c r="I59" s="16"/>
      <c r="J59" s="16"/>
      <c r="K59" s="16"/>
      <c r="L59" s="16"/>
    </row>
    <row r="60" ht="45" customHeight="1" spans="1:12">
      <c r="A60" s="15" t="s">
        <v>188</v>
      </c>
      <c r="B60" s="15" t="s">
        <v>120</v>
      </c>
      <c r="C60" s="15" t="s">
        <v>229</v>
      </c>
      <c r="D60" s="16">
        <f>E60+F60+G60</f>
        <v>80</v>
      </c>
      <c r="E60" s="16">
        <v>80</v>
      </c>
      <c r="F60" s="16">
        <v>0</v>
      </c>
      <c r="G60" s="16">
        <v>0</v>
      </c>
      <c r="H60" s="16"/>
      <c r="I60" s="16"/>
      <c r="J60" s="16"/>
      <c r="K60" s="16"/>
      <c r="L60" s="16"/>
    </row>
    <row r="61" ht="45" customHeight="1" spans="1:12">
      <c r="A61" s="15" t="s">
        <v>188</v>
      </c>
      <c r="B61" s="15" t="s">
        <v>120</v>
      </c>
      <c r="C61" s="15" t="s">
        <v>230</v>
      </c>
      <c r="D61" s="16">
        <f>E61+F61+G61</f>
        <v>21.81</v>
      </c>
      <c r="E61" s="16">
        <v>21.81</v>
      </c>
      <c r="F61" s="16">
        <v>0</v>
      </c>
      <c r="G61" s="16">
        <v>0</v>
      </c>
      <c r="H61" s="16"/>
      <c r="I61" s="16"/>
      <c r="J61" s="16"/>
      <c r="K61" s="16"/>
      <c r="L61" s="16"/>
    </row>
    <row r="62" ht="45" customHeight="1" spans="1:12">
      <c r="A62" s="15" t="s">
        <v>188</v>
      </c>
      <c r="B62" s="15" t="s">
        <v>120</v>
      </c>
      <c r="C62" s="15" t="s">
        <v>231</v>
      </c>
      <c r="D62" s="16">
        <f>E62+F62+G62</f>
        <v>100</v>
      </c>
      <c r="E62" s="16">
        <v>100</v>
      </c>
      <c r="F62" s="16">
        <v>0</v>
      </c>
      <c r="G62" s="16">
        <v>0</v>
      </c>
      <c r="H62" s="16"/>
      <c r="I62" s="16"/>
      <c r="J62" s="16"/>
      <c r="K62" s="16"/>
      <c r="L62" s="16"/>
    </row>
    <row r="63" ht="45" customHeight="1" spans="1:12">
      <c r="A63" s="15" t="s">
        <v>188</v>
      </c>
      <c r="B63" s="15" t="s">
        <v>120</v>
      </c>
      <c r="C63" s="15" t="s">
        <v>232</v>
      </c>
      <c r="D63" s="16">
        <f>E63+F63+G63</f>
        <v>21.2887</v>
      </c>
      <c r="E63" s="16">
        <v>21.2887</v>
      </c>
      <c r="F63" s="16">
        <v>0</v>
      </c>
      <c r="G63" s="16">
        <v>0</v>
      </c>
      <c r="H63" s="16"/>
      <c r="I63" s="16"/>
      <c r="J63" s="16"/>
      <c r="K63" s="16"/>
      <c r="L63" s="16"/>
    </row>
    <row r="64" ht="45" customHeight="1" spans="1:12">
      <c r="A64" s="15" t="s">
        <v>188</v>
      </c>
      <c r="B64" s="15" t="s">
        <v>120</v>
      </c>
      <c r="C64" s="15" t="s">
        <v>233</v>
      </c>
      <c r="D64" s="16">
        <f>E64+F64+G64</f>
        <v>59.2</v>
      </c>
      <c r="E64" s="16">
        <v>59.2</v>
      </c>
      <c r="F64" s="16">
        <v>0</v>
      </c>
      <c r="G64" s="16">
        <v>0</v>
      </c>
      <c r="H64" s="16"/>
      <c r="I64" s="16"/>
      <c r="J64" s="16"/>
      <c r="K64" s="16"/>
      <c r="L64" s="16"/>
    </row>
    <row r="65" ht="45" customHeight="1" spans="1:12">
      <c r="A65" s="15" t="s">
        <v>188</v>
      </c>
      <c r="B65" s="15" t="s">
        <v>120</v>
      </c>
      <c r="C65" s="15" t="s">
        <v>234</v>
      </c>
      <c r="D65" s="16">
        <f>E65+F65+G65</f>
        <v>3.4748</v>
      </c>
      <c r="E65" s="16">
        <v>3.4748</v>
      </c>
      <c r="F65" s="16">
        <v>0</v>
      </c>
      <c r="G65" s="16">
        <v>0</v>
      </c>
      <c r="H65" s="16"/>
      <c r="I65" s="16"/>
      <c r="J65" s="16"/>
      <c r="K65" s="16"/>
      <c r="L65" s="16"/>
    </row>
    <row r="66" ht="45" customHeight="1" spans="1:12">
      <c r="A66" s="15" t="s">
        <v>188</v>
      </c>
      <c r="B66" s="15" t="s">
        <v>120</v>
      </c>
      <c r="C66" s="15" t="s">
        <v>235</v>
      </c>
      <c r="D66" s="16">
        <f>E66+F66+G66</f>
        <v>42.69</v>
      </c>
      <c r="E66" s="16">
        <v>42.69</v>
      </c>
      <c r="F66" s="16">
        <v>0</v>
      </c>
      <c r="G66" s="16">
        <v>0</v>
      </c>
      <c r="H66" s="16"/>
      <c r="I66" s="16"/>
      <c r="J66" s="16"/>
      <c r="K66" s="16"/>
      <c r="L66" s="16"/>
    </row>
    <row r="67" ht="45" customHeight="1" spans="1:12">
      <c r="A67" s="15" t="s">
        <v>188</v>
      </c>
      <c r="B67" s="15" t="s">
        <v>120</v>
      </c>
      <c r="C67" s="15" t="s">
        <v>236</v>
      </c>
      <c r="D67" s="16">
        <f>E67+F67+G67</f>
        <v>51.59</v>
      </c>
      <c r="E67" s="16">
        <v>51.59</v>
      </c>
      <c r="F67" s="16">
        <v>0</v>
      </c>
      <c r="G67" s="16">
        <v>0</v>
      </c>
      <c r="H67" s="16"/>
      <c r="I67" s="16"/>
      <c r="J67" s="16"/>
      <c r="K67" s="16"/>
      <c r="L67" s="16"/>
    </row>
    <row r="68" ht="45" customHeight="1" spans="1:12">
      <c r="A68" s="15" t="s">
        <v>188</v>
      </c>
      <c r="B68" s="15" t="s">
        <v>120</v>
      </c>
      <c r="C68" s="15" t="s">
        <v>237</v>
      </c>
      <c r="D68" s="16">
        <f>E68+F68+G68</f>
        <v>842.37</v>
      </c>
      <c r="E68" s="16">
        <v>842.37</v>
      </c>
      <c r="F68" s="16">
        <v>0</v>
      </c>
      <c r="G68" s="16">
        <v>0</v>
      </c>
      <c r="H68" s="16"/>
      <c r="I68" s="16"/>
      <c r="J68" s="16"/>
      <c r="K68" s="16"/>
      <c r="L68" s="16"/>
    </row>
    <row r="69" ht="45" customHeight="1" spans="1:12">
      <c r="A69" s="15" t="s">
        <v>188</v>
      </c>
      <c r="B69" s="15" t="s">
        <v>120</v>
      </c>
      <c r="C69" s="15" t="s">
        <v>238</v>
      </c>
      <c r="D69" s="16">
        <f>E69+F69+G69</f>
        <v>230.3779</v>
      </c>
      <c r="E69" s="16">
        <v>230.3779</v>
      </c>
      <c r="F69" s="16">
        <v>0</v>
      </c>
      <c r="G69" s="16">
        <v>0</v>
      </c>
      <c r="H69" s="16"/>
      <c r="I69" s="16"/>
      <c r="J69" s="16"/>
      <c r="K69" s="16"/>
      <c r="L69" s="16"/>
    </row>
    <row r="70" ht="45" customHeight="1" spans="1:12">
      <c r="A70" s="15" t="s">
        <v>188</v>
      </c>
      <c r="B70" s="15" t="s">
        <v>120</v>
      </c>
      <c r="C70" s="15" t="s">
        <v>239</v>
      </c>
      <c r="D70" s="16">
        <f>E70+F70+G70</f>
        <v>10.95</v>
      </c>
      <c r="E70" s="16">
        <v>10.95</v>
      </c>
      <c r="F70" s="16">
        <v>0</v>
      </c>
      <c r="G70" s="16">
        <v>0</v>
      </c>
      <c r="H70" s="16"/>
      <c r="I70" s="16"/>
      <c r="J70" s="16"/>
      <c r="K70" s="16"/>
      <c r="L70" s="16"/>
    </row>
    <row r="71" ht="45" customHeight="1" spans="1:12">
      <c r="A71" s="15" t="s">
        <v>188</v>
      </c>
      <c r="B71" s="15" t="s">
        <v>120</v>
      </c>
      <c r="C71" s="15" t="s">
        <v>240</v>
      </c>
      <c r="D71" s="16">
        <f>E71+F71+G71</f>
        <v>81.6</v>
      </c>
      <c r="E71" s="16">
        <v>81.6</v>
      </c>
      <c r="F71" s="16">
        <v>0</v>
      </c>
      <c r="G71" s="16">
        <v>0</v>
      </c>
      <c r="H71" s="16"/>
      <c r="I71" s="16"/>
      <c r="J71" s="16"/>
      <c r="K71" s="16"/>
      <c r="L71" s="16"/>
    </row>
    <row r="72" ht="45" customHeight="1" spans="1:12">
      <c r="A72" s="15" t="s">
        <v>188</v>
      </c>
      <c r="B72" s="15" t="s">
        <v>120</v>
      </c>
      <c r="C72" s="15" t="s">
        <v>241</v>
      </c>
      <c r="D72" s="16">
        <f>E72+F72+G72</f>
        <v>6.2</v>
      </c>
      <c r="E72" s="16">
        <v>6.2</v>
      </c>
      <c r="F72" s="16">
        <v>0</v>
      </c>
      <c r="G72" s="16">
        <v>0</v>
      </c>
      <c r="H72" s="16"/>
      <c r="I72" s="16"/>
      <c r="J72" s="16"/>
      <c r="K72" s="16"/>
      <c r="L72" s="16"/>
    </row>
    <row r="73" ht="45" customHeight="1" spans="1:12">
      <c r="A73" s="15" t="s">
        <v>188</v>
      </c>
      <c r="B73" s="15" t="s">
        <v>120</v>
      </c>
      <c r="C73" s="15" t="s">
        <v>242</v>
      </c>
      <c r="D73" s="16">
        <f>E73+F73+G73</f>
        <v>2.3965</v>
      </c>
      <c r="E73" s="16">
        <v>2.3965</v>
      </c>
      <c r="F73" s="16">
        <v>0</v>
      </c>
      <c r="G73" s="16">
        <v>0</v>
      </c>
      <c r="H73" s="16"/>
      <c r="I73" s="16"/>
      <c r="J73" s="16"/>
      <c r="K73" s="16"/>
      <c r="L73" s="16"/>
    </row>
    <row r="74" ht="45" customHeight="1" spans="1:12">
      <c r="A74" s="15" t="s">
        <v>188</v>
      </c>
      <c r="B74" s="15" t="s">
        <v>120</v>
      </c>
      <c r="C74" s="15" t="s">
        <v>243</v>
      </c>
      <c r="D74" s="16">
        <f>E74+F74+G74</f>
        <v>7.3</v>
      </c>
      <c r="E74" s="16">
        <v>7.3</v>
      </c>
      <c r="F74" s="16">
        <v>0</v>
      </c>
      <c r="G74" s="16">
        <v>0</v>
      </c>
      <c r="H74" s="16"/>
      <c r="I74" s="16"/>
      <c r="J74" s="16"/>
      <c r="K74" s="16"/>
      <c r="L74" s="16"/>
    </row>
    <row r="75" ht="45" customHeight="1" spans="1:12">
      <c r="A75" s="15" t="s">
        <v>188</v>
      </c>
      <c r="B75" s="15" t="s">
        <v>120</v>
      </c>
      <c r="C75" s="15" t="s">
        <v>244</v>
      </c>
      <c r="D75" s="16">
        <f>E75+F75+G75</f>
        <v>8.5592</v>
      </c>
      <c r="E75" s="16">
        <v>8.5592</v>
      </c>
      <c r="F75" s="16">
        <v>0</v>
      </c>
      <c r="G75" s="16">
        <v>0</v>
      </c>
      <c r="H75" s="16"/>
      <c r="I75" s="16"/>
      <c r="J75" s="16"/>
      <c r="K75" s="16"/>
      <c r="L75" s="16"/>
    </row>
    <row r="76" ht="45" customHeight="1" spans="1:12">
      <c r="A76" s="15" t="s">
        <v>188</v>
      </c>
      <c r="B76" s="15" t="s">
        <v>120</v>
      </c>
      <c r="C76" s="15" t="s">
        <v>245</v>
      </c>
      <c r="D76" s="16">
        <f>E76+F76+G76</f>
        <v>2.1586</v>
      </c>
      <c r="E76" s="16">
        <v>2.1586</v>
      </c>
      <c r="F76" s="16">
        <v>0</v>
      </c>
      <c r="G76" s="16">
        <v>0</v>
      </c>
      <c r="H76" s="16"/>
      <c r="I76" s="16"/>
      <c r="J76" s="16"/>
      <c r="K76" s="16"/>
      <c r="L76" s="16"/>
    </row>
    <row r="77" ht="45" customHeight="1" spans="1:12">
      <c r="A77" s="15" t="s">
        <v>188</v>
      </c>
      <c r="B77" s="15" t="s">
        <v>120</v>
      </c>
      <c r="C77" s="15" t="s">
        <v>246</v>
      </c>
      <c r="D77" s="16">
        <f>E77+F77+G77</f>
        <v>11.7272</v>
      </c>
      <c r="E77" s="16">
        <v>11.7272</v>
      </c>
      <c r="F77" s="16">
        <v>0</v>
      </c>
      <c r="G77" s="16">
        <v>0</v>
      </c>
      <c r="H77" s="16"/>
      <c r="I77" s="16"/>
      <c r="J77" s="16"/>
      <c r="K77" s="16"/>
      <c r="L77" s="16"/>
    </row>
    <row r="78" ht="45" customHeight="1" spans="1:12">
      <c r="A78" s="15" t="s">
        <v>188</v>
      </c>
      <c r="B78" s="15" t="s">
        <v>120</v>
      </c>
      <c r="C78" s="15" t="s">
        <v>247</v>
      </c>
      <c r="D78" s="16">
        <f>E78+F78+G78</f>
        <v>128.93</v>
      </c>
      <c r="E78" s="16">
        <v>128.93</v>
      </c>
      <c r="F78" s="16">
        <v>0</v>
      </c>
      <c r="G78" s="16">
        <v>0</v>
      </c>
      <c r="H78" s="16"/>
      <c r="I78" s="16"/>
      <c r="J78" s="16"/>
      <c r="K78" s="16"/>
      <c r="L78" s="16"/>
    </row>
    <row r="79" ht="45" customHeight="1" spans="1:12">
      <c r="A79" s="15" t="s">
        <v>188</v>
      </c>
      <c r="B79" s="15" t="s">
        <v>120</v>
      </c>
      <c r="C79" s="15" t="s">
        <v>248</v>
      </c>
      <c r="D79" s="16">
        <f>E79+F79+G79</f>
        <v>8.2127</v>
      </c>
      <c r="E79" s="16">
        <v>8.2127</v>
      </c>
      <c r="F79" s="16">
        <v>0</v>
      </c>
      <c r="G79" s="16">
        <v>0</v>
      </c>
      <c r="H79" s="16"/>
      <c r="I79" s="16"/>
      <c r="J79" s="16"/>
      <c r="K79" s="16"/>
      <c r="L79" s="16"/>
    </row>
    <row r="80" ht="45" customHeight="1" spans="1:12">
      <c r="A80" s="15" t="s">
        <v>188</v>
      </c>
      <c r="B80" s="15" t="s">
        <v>120</v>
      </c>
      <c r="C80" s="15" t="s">
        <v>249</v>
      </c>
      <c r="D80" s="16">
        <f>E80+F80+G80</f>
        <v>19.37</v>
      </c>
      <c r="E80" s="16">
        <v>19.37</v>
      </c>
      <c r="F80" s="16">
        <v>0</v>
      </c>
      <c r="G80" s="16">
        <v>0</v>
      </c>
      <c r="H80" s="16"/>
      <c r="I80" s="16"/>
      <c r="J80" s="16"/>
      <c r="K80" s="16"/>
      <c r="L80" s="16"/>
    </row>
    <row r="81" ht="45" customHeight="1" spans="1:12">
      <c r="A81" s="15" t="s">
        <v>188</v>
      </c>
      <c r="B81" s="15" t="s">
        <v>120</v>
      </c>
      <c r="C81" s="15" t="s">
        <v>250</v>
      </c>
      <c r="D81" s="16">
        <f>E81+F81+G81</f>
        <v>13.6917</v>
      </c>
      <c r="E81" s="16">
        <v>13.6917</v>
      </c>
      <c r="F81" s="16">
        <v>0</v>
      </c>
      <c r="G81" s="16">
        <v>0</v>
      </c>
      <c r="H81" s="16"/>
      <c r="I81" s="16"/>
      <c r="J81" s="16"/>
      <c r="K81" s="16"/>
      <c r="L81" s="16"/>
    </row>
    <row r="82" ht="45" customHeight="1" spans="1:12">
      <c r="A82" s="15" t="s">
        <v>188</v>
      </c>
      <c r="B82" s="15" t="s">
        <v>120</v>
      </c>
      <c r="C82" s="15" t="s">
        <v>251</v>
      </c>
      <c r="D82" s="16">
        <f>E82+F82+G82</f>
        <v>5.18</v>
      </c>
      <c r="E82" s="16">
        <v>5.18</v>
      </c>
      <c r="F82" s="16">
        <v>0</v>
      </c>
      <c r="G82" s="16">
        <v>0</v>
      </c>
      <c r="H82" s="16"/>
      <c r="I82" s="16"/>
      <c r="J82" s="16"/>
      <c r="K82" s="16"/>
      <c r="L82" s="16"/>
    </row>
    <row r="83" ht="45" customHeight="1" spans="1:12">
      <c r="A83" s="15" t="s">
        <v>188</v>
      </c>
      <c r="B83" s="15" t="s">
        <v>120</v>
      </c>
      <c r="C83" s="15" t="s">
        <v>252</v>
      </c>
      <c r="D83" s="16">
        <f>E83+F83+G83</f>
        <v>11.6472</v>
      </c>
      <c r="E83" s="16">
        <v>11.6472</v>
      </c>
      <c r="F83" s="16">
        <v>0</v>
      </c>
      <c r="G83" s="16">
        <v>0</v>
      </c>
      <c r="H83" s="16"/>
      <c r="I83" s="16"/>
      <c r="J83" s="16"/>
      <c r="K83" s="16"/>
      <c r="L83" s="16"/>
    </row>
    <row r="84" ht="45" customHeight="1" spans="1:12">
      <c r="A84" s="15" t="s">
        <v>188</v>
      </c>
      <c r="B84" s="15" t="s">
        <v>120</v>
      </c>
      <c r="C84" s="15" t="s">
        <v>253</v>
      </c>
      <c r="D84" s="16">
        <f>E84+F84+G84</f>
        <v>381.9</v>
      </c>
      <c r="E84" s="16">
        <v>381.9</v>
      </c>
      <c r="F84" s="16">
        <v>0</v>
      </c>
      <c r="G84" s="16">
        <v>0</v>
      </c>
      <c r="H84" s="16"/>
      <c r="I84" s="16"/>
      <c r="J84" s="16"/>
      <c r="K84" s="16"/>
      <c r="L84" s="16"/>
    </row>
    <row r="85" ht="45" customHeight="1" spans="1:12">
      <c r="A85" s="15" t="s">
        <v>188</v>
      </c>
      <c r="B85" s="15" t="s">
        <v>120</v>
      </c>
      <c r="C85" s="15" t="s">
        <v>254</v>
      </c>
      <c r="D85" s="16">
        <f>E85+F85+G85</f>
        <v>4.0654</v>
      </c>
      <c r="E85" s="16">
        <v>4.0654</v>
      </c>
      <c r="F85" s="16">
        <v>0</v>
      </c>
      <c r="G85" s="16">
        <v>0</v>
      </c>
      <c r="H85" s="16"/>
      <c r="I85" s="16"/>
      <c r="J85" s="16"/>
      <c r="K85" s="16"/>
      <c r="L85" s="16"/>
    </row>
    <row r="86" ht="45" customHeight="1" spans="1:12">
      <c r="A86" s="15" t="s">
        <v>188</v>
      </c>
      <c r="B86" s="15" t="s">
        <v>120</v>
      </c>
      <c r="C86" s="15" t="s">
        <v>255</v>
      </c>
      <c r="D86" s="16">
        <f>E86+F86+G86</f>
        <v>48.15</v>
      </c>
      <c r="E86" s="16">
        <v>48.15</v>
      </c>
      <c r="F86" s="16">
        <v>0</v>
      </c>
      <c r="G86" s="16">
        <v>0</v>
      </c>
      <c r="H86" s="16"/>
      <c r="I86" s="16"/>
      <c r="J86" s="16"/>
      <c r="K86" s="16"/>
      <c r="L86" s="16"/>
    </row>
    <row r="87" ht="45" customHeight="1" spans="1:12">
      <c r="A87" s="15" t="s">
        <v>188</v>
      </c>
      <c r="B87" s="15" t="s">
        <v>120</v>
      </c>
      <c r="C87" s="15" t="s">
        <v>256</v>
      </c>
      <c r="D87" s="16">
        <f>E87+F87+G87</f>
        <v>7</v>
      </c>
      <c r="E87" s="16">
        <v>7</v>
      </c>
      <c r="F87" s="16">
        <v>0</v>
      </c>
      <c r="G87" s="16">
        <v>0</v>
      </c>
      <c r="H87" s="16"/>
      <c r="I87" s="16"/>
      <c r="J87" s="16"/>
      <c r="K87" s="16"/>
      <c r="L87" s="16"/>
    </row>
    <row r="88" ht="45" customHeight="1" spans="1:1">
      <c r="A88" s="1"/>
    </row>
    <row r="89" ht="45" customHeight="1" spans="1:1">
      <c r="A89" s="1"/>
    </row>
    <row r="90" ht="45" customHeight="1" spans="1:1">
      <c r="A90" s="1"/>
    </row>
    <row r="91" ht="45" customHeight="1" spans="1:1">
      <c r="A91" s="1"/>
    </row>
    <row r="92" ht="45" customHeight="1" spans="1:1">
      <c r="A92" s="1"/>
    </row>
    <row r="93" ht="45" customHeight="1" spans="1:1">
      <c r="A93" s="1"/>
    </row>
    <row r="94" ht="45" customHeight="1" spans="1:1">
      <c r="A94" s="1"/>
    </row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  <row r="135" ht="45" customHeight="1"/>
    <row r="136" ht="45" customHeight="1"/>
    <row r="137" ht="45" customHeight="1"/>
    <row r="138" ht="45" customHeight="1"/>
    <row r="139" ht="45" customHeight="1"/>
    <row r="140" ht="45" customHeight="1"/>
    <row r="141" ht="45" customHeight="1"/>
    <row r="142" ht="45" customHeight="1"/>
    <row r="143" ht="45" customHeight="1"/>
    <row r="144" ht="45" customHeight="1"/>
    <row r="145" ht="45" customHeight="1"/>
    <row r="146" ht="45" customHeight="1"/>
    <row r="147" ht="45" customHeight="1"/>
    <row r="148" ht="45" customHeight="1"/>
    <row r="149" ht="45" customHeight="1"/>
    <row r="150" ht="45" customHeight="1"/>
    <row r="151" ht="45" customHeight="1"/>
    <row r="152" ht="45" customHeight="1"/>
    <row r="153" ht="45" customHeight="1"/>
    <row r="154" ht="45" customHeight="1"/>
    <row r="155" ht="45" customHeight="1"/>
    <row r="156" ht="45" customHeight="1"/>
    <row r="157" ht="45" customHeight="1"/>
    <row r="158" ht="45" customHeight="1"/>
    <row r="159" ht="45" customHeight="1"/>
    <row r="160" ht="45" customHeight="1"/>
    <row r="161" ht="45" customHeight="1"/>
    <row r="162" ht="45" customHeight="1"/>
    <row r="163" ht="45" customHeight="1"/>
    <row r="164" ht="45" customHeight="1"/>
    <row r="165" ht="45" customHeight="1"/>
    <row r="166" ht="45" customHeight="1"/>
    <row r="167" ht="45" customHeight="1"/>
    <row r="168" ht="45" customHeight="1"/>
    <row r="169" ht="45" customHeight="1"/>
    <row r="170" ht="45" customHeight="1"/>
    <row r="171" ht="45" customHeight="1"/>
    <row r="172" ht="45" customHeight="1"/>
    <row r="173" ht="45" customHeight="1"/>
    <row r="174" ht="45" customHeight="1"/>
    <row r="175" ht="45" customHeight="1"/>
    <row r="176" ht="45" customHeight="1"/>
    <row r="177" ht="45" customHeight="1"/>
    <row r="178" ht="45" customHeight="1"/>
    <row r="179" ht="45" customHeight="1"/>
    <row r="180" ht="45" customHeight="1"/>
    <row r="181" ht="45" customHeight="1"/>
    <row r="182" ht="45" customHeight="1"/>
    <row r="183" ht="45" customHeight="1"/>
    <row r="184" ht="45" customHeight="1"/>
    <row r="185" ht="45" customHeight="1"/>
    <row r="186" ht="45" customHeight="1"/>
    <row r="187" ht="45" customHeight="1"/>
    <row r="188" ht="45" customHeight="1"/>
    <row r="189" ht="45" customHeight="1"/>
    <row r="190" ht="45" customHeight="1"/>
    <row r="191" ht="45" customHeight="1"/>
    <row r="192" ht="45" customHeight="1"/>
    <row r="193" ht="45" customHeight="1"/>
    <row r="194" ht="45" customHeight="1"/>
    <row r="195" ht="45" customHeight="1"/>
    <row r="196" ht="45" customHeight="1"/>
    <row r="197" ht="45" customHeight="1"/>
    <row r="198" ht="45" customHeight="1"/>
    <row r="199" ht="45" customHeight="1"/>
    <row r="200" ht="45" customHeight="1"/>
    <row r="201" ht="45" customHeight="1"/>
    <row r="202" ht="45" customHeight="1"/>
    <row r="203" ht="45" customHeight="1"/>
    <row r="204" ht="45" customHeight="1"/>
    <row r="205" ht="45" customHeight="1"/>
    <row r="206" ht="45" customHeight="1"/>
    <row r="207" ht="45" customHeight="1"/>
    <row r="208" ht="45" customHeight="1"/>
    <row r="209" ht="45" customHeight="1"/>
    <row r="210" ht="45" customHeight="1"/>
    <row r="211" ht="45" customHeight="1"/>
    <row r="212" ht="45" customHeight="1"/>
    <row r="213" ht="45" customHeight="1"/>
    <row r="214" ht="45" customHeight="1"/>
    <row r="215" ht="45" customHeight="1"/>
    <row r="216" ht="45" customHeight="1"/>
    <row r="217" ht="45" customHeight="1"/>
    <row r="218" ht="45" customHeight="1"/>
    <row r="219" ht="45" customHeight="1"/>
    <row r="220" ht="45" customHeight="1"/>
    <row r="221" ht="45" customHeight="1"/>
    <row r="222" ht="45" customHeight="1"/>
    <row r="223" ht="45" customHeight="1"/>
    <row r="224" ht="45" customHeight="1"/>
    <row r="225" ht="45" customHeight="1"/>
    <row r="226" ht="45" customHeight="1"/>
    <row r="227" ht="45" customHeight="1"/>
    <row r="228" ht="45" customHeight="1"/>
    <row r="229" ht="45" customHeight="1"/>
    <row r="230" ht="45" customHeight="1"/>
    <row r="231" ht="45" customHeight="1"/>
    <row r="232" ht="45" customHeight="1"/>
    <row r="233" ht="45" customHeight="1"/>
    <row r="234" ht="45" customHeight="1"/>
    <row r="235" ht="45" customHeight="1"/>
    <row r="236" ht="45" customHeight="1"/>
    <row r="237" ht="45" customHeight="1"/>
    <row r="238" ht="45" customHeight="1"/>
    <row r="239" ht="45" customHeight="1"/>
    <row r="240" ht="45" customHeight="1"/>
    <row r="241" ht="45" customHeight="1"/>
    <row r="242" ht="45" customHeight="1"/>
    <row r="243" ht="45" customHeight="1"/>
    <row r="244" ht="45" customHeight="1"/>
    <row r="245" ht="45" customHeight="1"/>
    <row r="246" ht="45" customHeight="1"/>
    <row r="247" ht="45" customHeight="1"/>
    <row r="248" ht="45" customHeight="1"/>
    <row r="249" ht="45" customHeight="1"/>
    <row r="250" ht="45" customHeight="1"/>
    <row r="251" ht="45" customHeight="1"/>
    <row r="252" ht="45" customHeight="1"/>
    <row r="253" ht="45" customHeight="1"/>
    <row r="254" ht="45" customHeight="1"/>
    <row r="255" ht="45" customHeight="1"/>
    <row r="256" ht="45" customHeight="1"/>
    <row r="257" ht="45" customHeight="1"/>
    <row r="258" ht="45" customHeight="1"/>
    <row r="259" ht="45" customHeight="1"/>
    <row r="260" ht="45" customHeight="1"/>
    <row r="261" ht="45" customHeight="1"/>
    <row r="262" ht="45" customHeight="1"/>
    <row r="263" ht="45" customHeight="1"/>
    <row r="264" ht="45" customHeight="1"/>
    <row r="265" ht="45" customHeight="1"/>
    <row r="266" ht="4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ht="45" customHeight="1"/>
    <row r="274" ht="45" customHeight="1"/>
    <row r="275" ht="45" customHeight="1"/>
    <row r="276" ht="45" customHeight="1"/>
    <row r="277" ht="45" customHeight="1"/>
    <row r="278" ht="45" customHeight="1"/>
    <row r="279" ht="45" customHeight="1"/>
    <row r="280" ht="45" customHeight="1"/>
    <row r="281" ht="45" customHeight="1"/>
    <row r="282" ht="45" customHeight="1"/>
    <row r="283" ht="45" customHeight="1"/>
    <row r="284" ht="45" customHeight="1"/>
    <row r="285" ht="45" customHeight="1"/>
    <row r="286" ht="45" customHeight="1"/>
    <row r="287" ht="45" customHeight="1"/>
    <row r="288" ht="45" customHeight="1"/>
    <row r="289" ht="45" customHeight="1"/>
    <row r="290" ht="45" customHeight="1"/>
    <row r="291" ht="45" customHeight="1"/>
    <row r="292" ht="45" customHeight="1"/>
    <row r="293" ht="45" customHeight="1"/>
    <row r="294" ht="45" customHeight="1"/>
    <row r="295" ht="45" customHeight="1"/>
    <row r="296" ht="45" customHeight="1"/>
    <row r="297" ht="45" customHeight="1"/>
    <row r="298" ht="45" customHeight="1"/>
    <row r="299" ht="45" customHeight="1"/>
    <row r="300" ht="45" customHeight="1"/>
    <row r="301" ht="45" customHeight="1"/>
    <row r="302" ht="45" customHeight="1"/>
    <row r="303" ht="45" customHeight="1"/>
    <row r="304" ht="45" customHeight="1"/>
    <row r="305" ht="45" customHeight="1"/>
    <row r="306" ht="45" customHeight="1"/>
    <row r="307" ht="45" customHeight="1"/>
    <row r="308" ht="45" customHeight="1"/>
    <row r="309" ht="45" customHeight="1"/>
    <row r="310" ht="45" customHeight="1"/>
    <row r="311" ht="45" customHeight="1"/>
    <row r="312" ht="45" customHeight="1"/>
    <row r="313" ht="45" customHeight="1"/>
    <row r="314" ht="45" customHeight="1"/>
    <row r="315" ht="45" customHeight="1"/>
    <row r="316" ht="45" customHeight="1"/>
    <row r="317" ht="45" customHeight="1"/>
    <row r="318" ht="45" customHeight="1"/>
    <row r="319" ht="45" customHeight="1"/>
    <row r="320" ht="45" customHeight="1"/>
    <row r="321" ht="45" customHeight="1"/>
    <row r="322" ht="45" customHeight="1"/>
    <row r="323" ht="45" customHeight="1"/>
    <row r="324" ht="45" customHeight="1"/>
    <row r="325" ht="45" customHeight="1"/>
    <row r="326" ht="45" customHeight="1"/>
    <row r="327" ht="45" customHeight="1"/>
    <row r="328" ht="45" customHeight="1"/>
    <row r="329" ht="45" customHeight="1"/>
    <row r="330" ht="45" customHeight="1"/>
    <row r="331" ht="45" customHeight="1"/>
    <row r="332" ht="45" customHeight="1"/>
    <row r="333" ht="45" customHeight="1"/>
    <row r="334" ht="45" customHeight="1"/>
    <row r="335" ht="45" customHeight="1"/>
    <row r="336" ht="45" customHeight="1"/>
    <row r="337" ht="45" customHeight="1"/>
    <row r="338" ht="45" customHeight="1"/>
    <row r="339" ht="45" customHeight="1"/>
    <row r="340" ht="45" customHeight="1"/>
    <row r="341" ht="45" customHeight="1"/>
    <row r="342" ht="45" customHeight="1"/>
    <row r="343" ht="45" customHeight="1"/>
    <row r="344" ht="45" customHeight="1"/>
    <row r="345" ht="45" customHeight="1"/>
    <row r="346" ht="45" customHeight="1"/>
    <row r="347" ht="45" customHeight="1"/>
    <row r="348" ht="45" customHeight="1"/>
    <row r="349" ht="45" customHeight="1"/>
    <row r="350" ht="45" customHeight="1"/>
    <row r="351" ht="45" customHeight="1"/>
    <row r="352" ht="45" customHeight="1"/>
    <row r="353" ht="45" customHeight="1"/>
    <row r="354" ht="45" customHeight="1"/>
    <row r="355" ht="45" customHeight="1"/>
    <row r="356" ht="45" customHeight="1"/>
    <row r="357" ht="45" customHeight="1"/>
    <row r="358" ht="45" customHeight="1"/>
    <row r="359" ht="45" customHeight="1"/>
    <row r="360" ht="45" customHeight="1"/>
    <row r="361" ht="45" customHeight="1"/>
    <row r="362" ht="45" customHeight="1"/>
    <row r="363" ht="45" customHeight="1"/>
    <row r="364" ht="45" customHeight="1"/>
    <row r="365" ht="45" customHeight="1"/>
    <row r="366" ht="45" customHeight="1"/>
    <row r="367" ht="45" customHeight="1"/>
    <row r="368" ht="45" customHeight="1"/>
    <row r="369" ht="45" customHeight="1"/>
    <row r="370" ht="45" customHeight="1"/>
    <row r="371" ht="45" customHeight="1"/>
    <row r="372" ht="45" customHeight="1"/>
    <row r="373" ht="45" customHeight="1"/>
    <row r="374" ht="45" customHeight="1"/>
    <row r="375" ht="45" customHeight="1"/>
    <row r="376" ht="45" customHeight="1"/>
    <row r="377" ht="45" customHeight="1"/>
    <row r="378" ht="45" customHeight="1"/>
    <row r="379" ht="45" customHeight="1"/>
    <row r="380" ht="45" customHeight="1"/>
    <row r="381" ht="45" customHeight="1"/>
    <row r="382" ht="45" customHeight="1"/>
    <row r="383" ht="45" customHeight="1"/>
    <row r="384" ht="45" customHeight="1"/>
    <row r="385" ht="45" customHeight="1"/>
    <row r="386" ht="45" customHeight="1"/>
    <row r="387" ht="45" customHeight="1"/>
    <row r="388" ht="45" customHeight="1"/>
    <row r="389" ht="45" customHeight="1"/>
    <row r="390" ht="45" customHeight="1"/>
    <row r="391" ht="45" customHeight="1"/>
    <row r="392" ht="45" customHeight="1"/>
    <row r="393" ht="45" customHeight="1"/>
    <row r="394" ht="45" customHeight="1"/>
    <row r="395" ht="45" customHeight="1"/>
    <row r="396" ht="45" customHeight="1"/>
    <row r="397" ht="45" customHeight="1"/>
    <row r="398" ht="45" customHeight="1"/>
    <row r="399" ht="45" customHeight="1"/>
    <row r="400" ht="45" customHeight="1"/>
    <row r="401" ht="45" customHeight="1"/>
    <row r="402" ht="45" customHeight="1"/>
    <row r="403" ht="45" customHeight="1"/>
    <row r="404" ht="45" customHeight="1"/>
    <row r="405" ht="45" customHeight="1"/>
    <row r="406" ht="45" customHeight="1"/>
    <row r="407" ht="45" customHeight="1"/>
    <row r="408" ht="45" customHeight="1"/>
    <row r="409" ht="45" customHeight="1"/>
    <row r="410" ht="45" customHeight="1"/>
    <row r="411" ht="45" customHeight="1"/>
    <row r="412" ht="45" customHeight="1"/>
    <row r="413" ht="45" customHeight="1"/>
    <row r="414" ht="45" customHeight="1"/>
    <row r="415" ht="45" customHeight="1"/>
    <row r="416" ht="45" customHeight="1"/>
    <row r="417" ht="45" customHeight="1"/>
    <row r="418" ht="45" customHeight="1"/>
    <row r="419" ht="45" customHeight="1"/>
    <row r="420" ht="45" customHeight="1"/>
    <row r="421" ht="45" customHeight="1"/>
    <row r="422" ht="45" customHeight="1"/>
    <row r="423" ht="45" customHeight="1"/>
    <row r="424" ht="45" customHeight="1"/>
    <row r="425" ht="45" customHeight="1"/>
    <row r="426" ht="45" customHeight="1"/>
    <row r="427" ht="45" customHeight="1"/>
    <row r="428" ht="45" customHeight="1"/>
    <row r="429" ht="45" customHeight="1"/>
    <row r="430" ht="45" customHeight="1"/>
    <row r="431" ht="45" customHeight="1"/>
    <row r="432" ht="45" customHeight="1"/>
    <row r="433" ht="45" customHeight="1"/>
    <row r="434" ht="45" customHeight="1"/>
    <row r="435" ht="45" customHeight="1"/>
    <row r="436" ht="45" customHeight="1"/>
    <row r="437" ht="45" customHeight="1"/>
    <row r="438" ht="45" customHeight="1"/>
    <row r="439" ht="45" customHeight="1"/>
    <row r="440" ht="45" customHeight="1"/>
    <row r="441" ht="45" customHeight="1"/>
    <row r="442" ht="45" customHeight="1"/>
    <row r="443" ht="45" customHeight="1"/>
    <row r="444" ht="45" customHeight="1"/>
    <row r="445" ht="45" customHeight="1"/>
    <row r="446" ht="45" customHeight="1"/>
    <row r="447" ht="45" customHeight="1"/>
    <row r="448" ht="45" customHeight="1"/>
    <row r="449" ht="45" customHeight="1"/>
    <row r="450" ht="45" customHeight="1"/>
    <row r="451" ht="45" customHeight="1"/>
    <row r="452" ht="45" customHeight="1"/>
    <row r="453" ht="45" customHeight="1"/>
    <row r="454" ht="45" customHeight="1"/>
    <row r="455" ht="45" customHeight="1"/>
    <row r="456" ht="45" customHeight="1"/>
    <row r="457" ht="45" customHeight="1"/>
    <row r="458" ht="45" customHeight="1"/>
    <row r="459" ht="45" customHeight="1"/>
    <row r="460" ht="45" customHeight="1"/>
    <row r="461" ht="45" customHeight="1"/>
    <row r="462" ht="45" customHeight="1"/>
    <row r="463" ht="45" customHeight="1"/>
    <row r="464" ht="45" customHeight="1"/>
    <row r="465" ht="45" customHeight="1"/>
    <row r="466" ht="45" customHeight="1"/>
    <row r="467" ht="45" customHeight="1"/>
    <row r="468" ht="45" customHeight="1"/>
    <row r="469" ht="45" customHeight="1"/>
    <row r="470" ht="45" customHeight="1"/>
    <row r="471" ht="45" customHeight="1"/>
    <row r="472" ht="45" customHeight="1"/>
    <row r="473" ht="45" customHeight="1"/>
    <row r="474" ht="45" customHeight="1"/>
    <row r="475" ht="45" customHeight="1"/>
    <row r="476" ht="45" customHeight="1"/>
    <row r="477" ht="45" customHeight="1"/>
    <row r="478" ht="45" customHeight="1"/>
    <row r="479" ht="45" customHeight="1"/>
    <row r="480" ht="45" customHeight="1"/>
    <row r="481" ht="45" customHeight="1"/>
    <row r="482" ht="45" customHeight="1"/>
    <row r="483" ht="45" customHeight="1"/>
    <row r="484" ht="45" customHeight="1"/>
    <row r="485" ht="45" customHeight="1"/>
    <row r="486" ht="45" customHeight="1"/>
    <row r="487" ht="45" customHeight="1"/>
    <row r="488" ht="45" customHeight="1"/>
    <row r="489" ht="45" customHeight="1"/>
    <row r="490" ht="45" customHeight="1"/>
    <row r="491" ht="45" customHeight="1"/>
    <row r="492" ht="45" customHeight="1"/>
    <row r="493" ht="45" customHeight="1"/>
    <row r="494" ht="45" customHeight="1"/>
    <row r="495" ht="45" customHeight="1"/>
    <row r="496" ht="45" customHeight="1"/>
    <row r="497" ht="45" customHeight="1"/>
    <row r="498" ht="45" customHeight="1"/>
    <row r="499" ht="45" customHeight="1"/>
    <row r="500" ht="45" customHeight="1"/>
    <row r="501" ht="45" customHeight="1"/>
    <row r="502" ht="45" customHeight="1"/>
    <row r="503" ht="45" customHeight="1"/>
    <row r="504" ht="45" customHeight="1"/>
    <row r="505" ht="45" customHeight="1"/>
    <row r="506" ht="45" customHeight="1"/>
    <row r="507" ht="45" customHeight="1"/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rintOptions horizontalCentered="1"/>
  <pageMargins left="0.786805555555556" right="0.393055555555556" top="0.393055555555556" bottom="0.393055555555556" header="0.393055555555556" footer="0.393055555555556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showZeros="0" view="pageBreakPreview" zoomScaleNormal="100" workbookViewId="0">
      <selection activeCell="A2" sqref="A2:L2"/>
    </sheetView>
  </sheetViews>
  <sheetFormatPr defaultColWidth="9" defaultRowHeight="13.5"/>
  <cols>
    <col min="1" max="1" width="50.625" style="1" customWidth="1"/>
    <col min="2" max="23" width="10.625" customWidth="1"/>
  </cols>
  <sheetData>
    <row r="1" ht="30" customHeight="1" spans="6:23">
      <c r="F1" s="18"/>
      <c r="W1" s="19" t="s">
        <v>56</v>
      </c>
    </row>
    <row r="2" ht="15.75" customHeight="1" spans="1:6">
      <c r="A2" s="34"/>
      <c r="B2" s="27"/>
      <c r="C2" s="27"/>
      <c r="D2" s="27"/>
      <c r="E2" s="27"/>
      <c r="F2" s="27"/>
    </row>
    <row r="3" ht="30" customHeight="1" spans="1:23">
      <c r="A3" s="34" t="s">
        <v>57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ht="20.25" customHeight="1" spans="1:23">
      <c r="A4" s="35" t="str">
        <f>预算01表!A4</f>
        <v>部门名称：天津经济技术开发区西部片区管理局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W4" s="19" t="s">
        <v>3</v>
      </c>
    </row>
    <row r="5" ht="50.1" customHeight="1" spans="1:23">
      <c r="A5" s="7" t="s">
        <v>58</v>
      </c>
      <c r="B5" s="6" t="s">
        <v>59</v>
      </c>
      <c r="C5" s="6" t="s">
        <v>60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 t="s">
        <v>61</v>
      </c>
      <c r="Q5" s="6"/>
      <c r="R5" s="6"/>
      <c r="S5" s="6"/>
      <c r="T5" s="6"/>
      <c r="U5" s="6"/>
      <c r="V5" s="6"/>
      <c r="W5" s="6"/>
    </row>
    <row r="6" ht="50.1" customHeight="1" spans="1:23">
      <c r="A6" s="7"/>
      <c r="B6" s="6"/>
      <c r="C6" s="7" t="s">
        <v>62</v>
      </c>
      <c r="D6" s="7"/>
      <c r="E6" s="7"/>
      <c r="F6" s="7"/>
      <c r="G6" s="37" t="s">
        <v>63</v>
      </c>
      <c r="H6" s="7" t="s">
        <v>64</v>
      </c>
      <c r="I6" s="7"/>
      <c r="J6" s="7"/>
      <c r="K6" s="7"/>
      <c r="L6" s="7"/>
      <c r="M6" s="7"/>
      <c r="N6" s="7"/>
      <c r="O6" s="7"/>
      <c r="P6" s="6" t="s">
        <v>65</v>
      </c>
      <c r="Q6" s="6" t="s">
        <v>66</v>
      </c>
      <c r="R6" s="6"/>
      <c r="S6" s="6"/>
      <c r="T6" s="6"/>
      <c r="U6" s="6" t="s">
        <v>67</v>
      </c>
      <c r="V6" s="6"/>
      <c r="W6" s="6"/>
    </row>
    <row r="7" ht="50.1" customHeight="1" spans="1:23">
      <c r="A7" s="7"/>
      <c r="B7" s="6"/>
      <c r="C7" s="7" t="s">
        <v>65</v>
      </c>
      <c r="D7" s="7" t="s">
        <v>68</v>
      </c>
      <c r="E7" s="7" t="s">
        <v>69</v>
      </c>
      <c r="F7" s="7" t="s">
        <v>70</v>
      </c>
      <c r="G7" s="37"/>
      <c r="H7" s="7" t="s">
        <v>65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6"/>
      <c r="Q7" s="6" t="s">
        <v>78</v>
      </c>
      <c r="R7" s="7" t="s">
        <v>68</v>
      </c>
      <c r="S7" s="7" t="s">
        <v>69</v>
      </c>
      <c r="T7" s="7" t="s">
        <v>70</v>
      </c>
      <c r="U7" s="7" t="s">
        <v>78</v>
      </c>
      <c r="V7" s="7" t="s">
        <v>63</v>
      </c>
      <c r="W7" s="7" t="s">
        <v>79</v>
      </c>
    </row>
    <row r="8" ht="30" customHeight="1" spans="1:23">
      <c r="A8" s="7" t="s">
        <v>65</v>
      </c>
      <c r="B8" s="38">
        <f t="shared" ref="B8:W8" si="0">B9</f>
        <v>11772.83</v>
      </c>
      <c r="C8" s="38">
        <f t="shared" si="0"/>
        <v>11772.83</v>
      </c>
      <c r="D8" s="38">
        <f t="shared" si="0"/>
        <v>11772.83</v>
      </c>
      <c r="E8" s="38">
        <f t="shared" si="0"/>
        <v>0</v>
      </c>
      <c r="F8" s="38">
        <f t="shared" si="0"/>
        <v>0</v>
      </c>
      <c r="G8" s="38">
        <f t="shared" si="0"/>
        <v>0</v>
      </c>
      <c r="H8" s="38">
        <f t="shared" si="0"/>
        <v>0</v>
      </c>
      <c r="I8" s="38">
        <f t="shared" si="0"/>
        <v>0</v>
      </c>
      <c r="J8" s="38">
        <f t="shared" si="0"/>
        <v>0</v>
      </c>
      <c r="K8" s="38">
        <f t="shared" si="0"/>
        <v>0</v>
      </c>
      <c r="L8" s="38">
        <f t="shared" si="0"/>
        <v>0</v>
      </c>
      <c r="M8" s="38">
        <f t="shared" si="0"/>
        <v>0</v>
      </c>
      <c r="N8" s="38">
        <f t="shared" si="0"/>
        <v>0</v>
      </c>
      <c r="O8" s="38">
        <f t="shared" si="0"/>
        <v>0</v>
      </c>
      <c r="P8" s="38">
        <f t="shared" si="0"/>
        <v>0</v>
      </c>
      <c r="Q8" s="38">
        <f t="shared" si="0"/>
        <v>0</v>
      </c>
      <c r="R8" s="38">
        <f t="shared" si="0"/>
        <v>0</v>
      </c>
      <c r="S8" s="38">
        <f t="shared" si="0"/>
        <v>0</v>
      </c>
      <c r="T8" s="38">
        <f t="shared" si="0"/>
        <v>0</v>
      </c>
      <c r="U8" s="38">
        <f t="shared" si="0"/>
        <v>0</v>
      </c>
      <c r="V8" s="38">
        <f t="shared" si="0"/>
        <v>0</v>
      </c>
      <c r="W8" s="38">
        <f t="shared" si="0"/>
        <v>0</v>
      </c>
    </row>
    <row r="9" ht="30" customHeight="1" spans="1:23">
      <c r="A9" s="39" t="str">
        <f>MID(A4,6,100)</f>
        <v>天津经济技术开发区西部片区管理局</v>
      </c>
      <c r="B9" s="38">
        <f>SUM(P9,H9,C9,G9)</f>
        <v>11772.83</v>
      </c>
      <c r="C9" s="38">
        <f>SUM(D9:F9)</f>
        <v>11772.83</v>
      </c>
      <c r="D9" s="38">
        <v>11772.83</v>
      </c>
      <c r="E9" s="38"/>
      <c r="F9" s="38"/>
      <c r="G9" s="38"/>
      <c r="H9" s="38">
        <f>SUM(I9:O9)</f>
        <v>0</v>
      </c>
      <c r="I9" s="38"/>
      <c r="J9" s="38"/>
      <c r="K9" s="38"/>
      <c r="L9" s="38"/>
      <c r="M9" s="38"/>
      <c r="N9" s="38"/>
      <c r="O9" s="38"/>
      <c r="P9" s="38">
        <f>SUM(U9,Q9)</f>
        <v>0</v>
      </c>
      <c r="Q9" s="38">
        <f>SUM(R9:T9)</f>
        <v>0</v>
      </c>
      <c r="R9" s="38"/>
      <c r="S9" s="38"/>
      <c r="T9" s="38"/>
      <c r="U9" s="38">
        <f>SUM(V9:W9)</f>
        <v>0</v>
      </c>
      <c r="V9" s="38"/>
      <c r="W9" s="38"/>
    </row>
    <row r="10" ht="30" customHeight="1" spans="1:23">
      <c r="A10" s="39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</sheetData>
  <mergeCells count="13">
    <mergeCell ref="A2:F2"/>
    <mergeCell ref="A3:W3"/>
    <mergeCell ref="A4:U4"/>
    <mergeCell ref="C5:O5"/>
    <mergeCell ref="P5:W5"/>
    <mergeCell ref="C6:F6"/>
    <mergeCell ref="H6:O6"/>
    <mergeCell ref="Q6:T6"/>
    <mergeCell ref="U6:W6"/>
    <mergeCell ref="A5:A7"/>
    <mergeCell ref="B5:B7"/>
    <mergeCell ref="G6:G7"/>
    <mergeCell ref="P6:P7"/>
  </mergeCells>
  <printOptions horizontalCentered="1"/>
  <pageMargins left="0.786805555555556" right="0.393055555555556" top="0.393055555555556" bottom="0.393055555555556" header="0.298611111111111" footer="0.298611111111111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0"/>
  <sheetViews>
    <sheetView showZeros="0" view="pageBreakPreview" zoomScaleNormal="100" workbookViewId="0">
      <selection activeCell="A2" sqref="A2:L2"/>
    </sheetView>
  </sheetViews>
  <sheetFormatPr defaultColWidth="9" defaultRowHeight="13.5"/>
  <cols>
    <col min="1" max="1" width="16" customWidth="1"/>
    <col min="2" max="2" width="34.25" style="1" customWidth="1"/>
    <col min="3" max="10" width="25.625" customWidth="1"/>
  </cols>
  <sheetData>
    <row r="1" ht="30" customHeight="1" spans="10:10">
      <c r="J1" s="18" t="s">
        <v>80</v>
      </c>
    </row>
    <row r="2" ht="45.75" customHeight="1" spans="1:10">
      <c r="A2" s="2" t="s">
        <v>81</v>
      </c>
      <c r="B2" s="3"/>
      <c r="C2" s="2"/>
      <c r="D2" s="2"/>
      <c r="E2" s="2"/>
      <c r="F2" s="2"/>
      <c r="G2" s="2"/>
      <c r="H2" s="2"/>
      <c r="I2" s="2"/>
      <c r="J2" s="2"/>
    </row>
    <row r="3" ht="20.25" customHeight="1" spans="1:10">
      <c r="A3" t="str">
        <f>预算01表!A4</f>
        <v>部门名称：天津经济技术开发区西部片区管理局</v>
      </c>
      <c r="J3" s="19" t="s">
        <v>3</v>
      </c>
    </row>
    <row r="4" ht="30" customHeight="1" spans="1:10">
      <c r="A4" s="6" t="s">
        <v>82</v>
      </c>
      <c r="B4" s="7" t="s">
        <v>83</v>
      </c>
      <c r="C4" s="6" t="s">
        <v>59</v>
      </c>
      <c r="D4" s="6" t="s">
        <v>84</v>
      </c>
      <c r="E4" s="6" t="s">
        <v>85</v>
      </c>
      <c r="F4" s="6" t="s">
        <v>86</v>
      </c>
      <c r="G4" s="7" t="s">
        <v>87</v>
      </c>
      <c r="H4" s="7" t="s">
        <v>88</v>
      </c>
      <c r="I4" s="7" t="s">
        <v>89</v>
      </c>
      <c r="J4" s="6" t="s">
        <v>90</v>
      </c>
    </row>
    <row r="5" ht="30" customHeight="1" spans="1:10">
      <c r="A5" s="8"/>
      <c r="B5" s="9" t="s">
        <v>65</v>
      </c>
      <c r="C5" s="23">
        <f t="shared" ref="C5:J5" si="0">SUM(C7:C99)</f>
        <v>11772.83</v>
      </c>
      <c r="D5" s="23">
        <f t="shared" si="0"/>
        <v>1272.83</v>
      </c>
      <c r="E5" s="23">
        <f t="shared" si="0"/>
        <v>10500</v>
      </c>
      <c r="F5" s="23">
        <f t="shared" si="0"/>
        <v>0</v>
      </c>
      <c r="G5" s="23">
        <f t="shared" si="0"/>
        <v>0</v>
      </c>
      <c r="H5" s="23">
        <f t="shared" si="0"/>
        <v>0</v>
      </c>
      <c r="I5" s="23">
        <f t="shared" si="0"/>
        <v>0</v>
      </c>
      <c r="J5" s="23">
        <f t="shared" si="0"/>
        <v>0</v>
      </c>
    </row>
    <row r="6" ht="45" customHeight="1" spans="1:10">
      <c r="A6" s="8"/>
      <c r="B6" s="9" t="str">
        <f>MID(A3,6,100)</f>
        <v>天津经济技术开发区西部片区管理局</v>
      </c>
      <c r="C6" s="23">
        <f t="shared" ref="C6:J6" si="1">SUM(C7:C99)</f>
        <v>11772.83</v>
      </c>
      <c r="D6" s="23">
        <f t="shared" si="1"/>
        <v>1272.83</v>
      </c>
      <c r="E6" s="23">
        <f t="shared" si="1"/>
        <v>10500</v>
      </c>
      <c r="F6" s="23">
        <f t="shared" si="1"/>
        <v>0</v>
      </c>
      <c r="G6" s="23">
        <f t="shared" si="1"/>
        <v>0</v>
      </c>
      <c r="H6" s="23">
        <f t="shared" si="1"/>
        <v>0</v>
      </c>
      <c r="I6" s="23">
        <f t="shared" si="1"/>
        <v>0</v>
      </c>
      <c r="J6" s="23">
        <f t="shared" si="1"/>
        <v>0</v>
      </c>
    </row>
    <row r="7" ht="30" customHeight="1" spans="1:10">
      <c r="A7" s="14">
        <v>2011301</v>
      </c>
      <c r="B7" s="15" t="s">
        <v>91</v>
      </c>
      <c r="C7" s="16">
        <f>D7+E7</f>
        <v>1272.83</v>
      </c>
      <c r="D7" s="16">
        <v>1272.83</v>
      </c>
      <c r="E7" s="16">
        <v>0</v>
      </c>
      <c r="F7" s="16"/>
      <c r="G7" s="16"/>
      <c r="H7" s="16"/>
      <c r="I7" s="16"/>
      <c r="J7" s="16"/>
    </row>
    <row r="8" ht="30" customHeight="1" spans="1:10">
      <c r="A8" s="14">
        <v>2011302</v>
      </c>
      <c r="B8" s="15" t="s">
        <v>92</v>
      </c>
      <c r="C8" s="16">
        <f>D8+E8</f>
        <v>50</v>
      </c>
      <c r="D8" s="16">
        <v>0</v>
      </c>
      <c r="E8" s="16">
        <v>50</v>
      </c>
      <c r="F8" s="16"/>
      <c r="G8" s="16"/>
      <c r="H8" s="16"/>
      <c r="I8" s="16"/>
      <c r="J8" s="16"/>
    </row>
    <row r="9" ht="30" customHeight="1" spans="1:10">
      <c r="A9" s="14">
        <v>2011308</v>
      </c>
      <c r="B9" s="15" t="s">
        <v>93</v>
      </c>
      <c r="C9" s="16">
        <f>D9+E9</f>
        <v>50</v>
      </c>
      <c r="D9" s="16">
        <v>0</v>
      </c>
      <c r="E9" s="16">
        <v>50</v>
      </c>
      <c r="F9" s="16"/>
      <c r="G9" s="16"/>
      <c r="H9" s="16"/>
      <c r="I9" s="16"/>
      <c r="J9" s="16"/>
    </row>
    <row r="10" ht="30" customHeight="1" spans="1:10">
      <c r="A10" s="14">
        <v>2019999</v>
      </c>
      <c r="B10" s="15" t="s">
        <v>94</v>
      </c>
      <c r="C10" s="16">
        <f>D10+E10</f>
        <v>400</v>
      </c>
      <c r="D10" s="16">
        <v>0</v>
      </c>
      <c r="E10" s="16">
        <v>400</v>
      </c>
      <c r="F10" s="16"/>
      <c r="G10" s="16"/>
      <c r="H10" s="16"/>
      <c r="I10" s="16"/>
      <c r="J10" s="16"/>
    </row>
    <row r="11" ht="30" customHeight="1" spans="1:10">
      <c r="A11" s="14">
        <v>2120399</v>
      </c>
      <c r="B11" s="15" t="s">
        <v>95</v>
      </c>
      <c r="C11" s="16">
        <f>D11+E11</f>
        <v>10000</v>
      </c>
      <c r="D11" s="16">
        <v>0</v>
      </c>
      <c r="E11" s="16">
        <v>10000</v>
      </c>
      <c r="F11" s="16"/>
      <c r="G11" s="16"/>
      <c r="H11" s="16"/>
      <c r="I11" s="16"/>
      <c r="J11" s="16"/>
    </row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</sheetData>
  <mergeCells count="1">
    <mergeCell ref="A2:J2"/>
  </mergeCells>
  <printOptions horizontalCentered="1"/>
  <pageMargins left="0.786805555555556" right="0.393055555555556" top="0.393055555555556" bottom="0.393055555555556" header="0.298611111111111" footer="0.298611111111111"/>
  <pageSetup paperSize="9" scale="5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Zeros="0" view="pageBreakPreview" zoomScaleNormal="100" workbookViewId="0">
      <selection activeCell="A2" sqref="A2:L2"/>
    </sheetView>
  </sheetViews>
  <sheetFormatPr defaultColWidth="9" defaultRowHeight="13.5" outlineLevelCol="5"/>
  <cols>
    <col min="1" max="1" width="39.625" customWidth="1"/>
    <col min="2" max="2" width="34.5" customWidth="1"/>
    <col min="3" max="3" width="39.625" customWidth="1"/>
    <col min="4" max="4" width="34.5" customWidth="1"/>
    <col min="5" max="5" width="39.625" customWidth="1"/>
    <col min="6" max="6" width="34.5" customWidth="1"/>
  </cols>
  <sheetData>
    <row r="1" ht="30" customHeight="1" spans="6:6">
      <c r="F1" s="18" t="s">
        <v>96</v>
      </c>
    </row>
    <row r="2" ht="15.75" customHeight="1" spans="1:6">
      <c r="A2" s="27"/>
      <c r="B2" s="27"/>
      <c r="C2" s="27"/>
      <c r="D2" s="27"/>
      <c r="E2" s="27"/>
      <c r="F2" s="27"/>
    </row>
    <row r="3" ht="30" customHeight="1" spans="1:6">
      <c r="A3" s="27" t="s">
        <v>97</v>
      </c>
      <c r="B3" s="27"/>
      <c r="C3" s="27"/>
      <c r="D3" s="27"/>
      <c r="E3" s="27"/>
      <c r="F3" s="27"/>
    </row>
    <row r="4" ht="20.25" customHeight="1" spans="1:6">
      <c r="A4" s="28" t="str">
        <f>预算01表!A4</f>
        <v>部门名称：天津经济技术开发区西部片区管理局</v>
      </c>
      <c r="B4" s="28"/>
      <c r="C4" s="28"/>
      <c r="D4" s="28"/>
      <c r="E4" s="29" t="s">
        <v>3</v>
      </c>
      <c r="F4" s="29"/>
    </row>
    <row r="5" ht="24.95" customHeight="1" spans="1:6">
      <c r="A5" s="30" t="s">
        <v>98</v>
      </c>
      <c r="B5" s="30"/>
      <c r="C5" s="30" t="s">
        <v>99</v>
      </c>
      <c r="D5" s="30"/>
      <c r="E5" s="30"/>
      <c r="F5" s="30"/>
    </row>
    <row r="6" ht="24.95" customHeight="1" spans="1:6">
      <c r="A6" s="30" t="s">
        <v>6</v>
      </c>
      <c r="B6" s="30" t="s">
        <v>100</v>
      </c>
      <c r="C6" s="30" t="s">
        <v>8</v>
      </c>
      <c r="D6" s="30" t="s">
        <v>100</v>
      </c>
      <c r="E6" s="30" t="s">
        <v>9</v>
      </c>
      <c r="F6" s="30" t="s">
        <v>100</v>
      </c>
    </row>
    <row r="7" ht="24.95" customHeight="1" spans="1:6">
      <c r="A7" s="31" t="s">
        <v>101</v>
      </c>
      <c r="B7" s="32">
        <v>11772.83</v>
      </c>
      <c r="C7" s="31" t="s">
        <v>11</v>
      </c>
      <c r="D7" s="32">
        <v>1772.83</v>
      </c>
      <c r="E7" s="31" t="s">
        <v>12</v>
      </c>
      <c r="F7" s="32">
        <f>SUM(F8:F10)</f>
        <v>1272.83</v>
      </c>
    </row>
    <row r="8" ht="24.95" customHeight="1" spans="1:6">
      <c r="A8" s="31" t="s">
        <v>102</v>
      </c>
      <c r="B8" s="32"/>
      <c r="C8" s="31" t="s">
        <v>14</v>
      </c>
      <c r="D8" s="32"/>
      <c r="E8" s="31" t="s">
        <v>15</v>
      </c>
      <c r="F8" s="32">
        <v>1251.23</v>
      </c>
    </row>
    <row r="9" ht="24.95" customHeight="1" spans="1:6">
      <c r="A9" s="31" t="s">
        <v>103</v>
      </c>
      <c r="B9" s="32"/>
      <c r="C9" s="31" t="s">
        <v>17</v>
      </c>
      <c r="D9" s="32"/>
      <c r="E9" s="31" t="s">
        <v>18</v>
      </c>
      <c r="F9" s="32">
        <v>21.6</v>
      </c>
    </row>
    <row r="10" ht="24.95" customHeight="1" spans="1:6">
      <c r="A10" s="31"/>
      <c r="B10" s="32"/>
      <c r="C10" s="31" t="s">
        <v>20</v>
      </c>
      <c r="D10" s="32"/>
      <c r="E10" s="31" t="s">
        <v>21</v>
      </c>
      <c r="F10" s="32"/>
    </row>
    <row r="11" ht="24.95" customHeight="1" spans="1:6">
      <c r="A11" s="31"/>
      <c r="B11" s="32"/>
      <c r="C11" s="31" t="s">
        <v>23</v>
      </c>
      <c r="D11" s="32"/>
      <c r="E11" s="31" t="s">
        <v>24</v>
      </c>
      <c r="F11" s="32">
        <v>10500</v>
      </c>
    </row>
    <row r="12" ht="24.95" customHeight="1" spans="1:6">
      <c r="A12" s="31"/>
      <c r="B12" s="32"/>
      <c r="C12" s="31" t="s">
        <v>26</v>
      </c>
      <c r="D12" s="32"/>
      <c r="E12" s="31" t="s">
        <v>27</v>
      </c>
      <c r="F12" s="32"/>
    </row>
    <row r="13" ht="24.95" customHeight="1" spans="1:6">
      <c r="A13" s="31"/>
      <c r="B13" s="32"/>
      <c r="C13" s="31" t="s">
        <v>29</v>
      </c>
      <c r="D13" s="32"/>
      <c r="E13" s="31" t="s">
        <v>30</v>
      </c>
      <c r="F13" s="32"/>
    </row>
    <row r="14" ht="24.95" customHeight="1" spans="1:6">
      <c r="A14" s="31"/>
      <c r="B14" s="32"/>
      <c r="C14" s="31" t="s">
        <v>32</v>
      </c>
      <c r="D14" s="32"/>
      <c r="E14" s="31" t="s">
        <v>33</v>
      </c>
      <c r="F14" s="32"/>
    </row>
    <row r="15" ht="24.95" customHeight="1" spans="1:6">
      <c r="A15" s="31"/>
      <c r="B15" s="32"/>
      <c r="C15" s="31" t="s">
        <v>35</v>
      </c>
      <c r="D15" s="32"/>
      <c r="E15" s="31" t="s">
        <v>36</v>
      </c>
      <c r="F15" s="32"/>
    </row>
    <row r="16" ht="24.95" customHeight="1" spans="1:6">
      <c r="A16" s="33"/>
      <c r="B16" s="32"/>
      <c r="C16" s="31" t="s">
        <v>37</v>
      </c>
      <c r="D16" s="32">
        <v>10000</v>
      </c>
      <c r="E16" s="31" t="s">
        <v>38</v>
      </c>
      <c r="F16" s="32"/>
    </row>
    <row r="17" ht="24.95" customHeight="1" spans="1:6">
      <c r="A17" s="33"/>
      <c r="B17" s="32"/>
      <c r="C17" s="31" t="s">
        <v>39</v>
      </c>
      <c r="D17" s="32"/>
      <c r="E17" s="33"/>
      <c r="F17" s="32"/>
    </row>
    <row r="18" ht="24.95" customHeight="1" spans="1:6">
      <c r="A18" s="33"/>
      <c r="B18" s="32"/>
      <c r="C18" s="31" t="s">
        <v>40</v>
      </c>
      <c r="D18" s="32"/>
      <c r="E18" s="33"/>
      <c r="F18" s="32"/>
    </row>
    <row r="19" ht="24.95" customHeight="1" spans="1:6">
      <c r="A19" s="33"/>
      <c r="B19" s="32"/>
      <c r="C19" s="31" t="s">
        <v>41</v>
      </c>
      <c r="D19" s="32"/>
      <c r="E19" s="33"/>
      <c r="F19" s="32"/>
    </row>
    <row r="20" ht="24.95" customHeight="1" spans="1:6">
      <c r="A20" s="33"/>
      <c r="B20" s="32"/>
      <c r="C20" s="31" t="s">
        <v>42</v>
      </c>
      <c r="D20" s="32"/>
      <c r="E20" s="33"/>
      <c r="F20" s="32"/>
    </row>
    <row r="21" ht="24.95" customHeight="1" spans="1:6">
      <c r="A21" s="33"/>
      <c r="B21" s="32"/>
      <c r="C21" s="31" t="s">
        <v>43</v>
      </c>
      <c r="D21" s="32"/>
      <c r="E21" s="33"/>
      <c r="F21" s="32"/>
    </row>
    <row r="22" ht="24.95" customHeight="1" spans="1:6">
      <c r="A22" s="33"/>
      <c r="B22" s="32"/>
      <c r="C22" s="31" t="s">
        <v>44</v>
      </c>
      <c r="D22" s="32"/>
      <c r="E22" s="33"/>
      <c r="F22" s="32"/>
    </row>
    <row r="23" ht="24.95" customHeight="1" spans="1:6">
      <c r="A23" s="33"/>
      <c r="B23" s="32"/>
      <c r="C23" s="31" t="s">
        <v>45</v>
      </c>
      <c r="D23" s="32"/>
      <c r="E23" s="33"/>
      <c r="F23" s="32"/>
    </row>
    <row r="24" ht="24.95" customHeight="1" spans="1:6">
      <c r="A24" s="33"/>
      <c r="B24" s="32"/>
      <c r="C24" s="31" t="s">
        <v>46</v>
      </c>
      <c r="D24" s="32"/>
      <c r="E24" s="33"/>
      <c r="F24" s="32"/>
    </row>
    <row r="25" ht="24.95" customHeight="1" spans="1:6">
      <c r="A25" s="33"/>
      <c r="B25" s="32"/>
      <c r="C25" s="31" t="s">
        <v>104</v>
      </c>
      <c r="D25" s="32"/>
      <c r="E25" s="33"/>
      <c r="F25" s="32"/>
    </row>
    <row r="26" ht="24.95" customHeight="1" spans="1:6">
      <c r="A26" s="33"/>
      <c r="B26" s="32"/>
      <c r="C26" s="31" t="s">
        <v>48</v>
      </c>
      <c r="D26" s="32"/>
      <c r="E26" s="33"/>
      <c r="F26" s="32"/>
    </row>
    <row r="27" ht="24.95" customHeight="1" spans="1:6">
      <c r="A27" s="33"/>
      <c r="B27" s="32"/>
      <c r="C27" s="31" t="s">
        <v>105</v>
      </c>
      <c r="D27" s="32"/>
      <c r="E27" s="33"/>
      <c r="F27" s="32"/>
    </row>
    <row r="28" ht="24.95" customHeight="1" spans="1:6">
      <c r="A28" s="33"/>
      <c r="B28" s="32"/>
      <c r="C28" s="31" t="s">
        <v>106</v>
      </c>
      <c r="D28" s="32"/>
      <c r="E28" s="33"/>
      <c r="F28" s="32"/>
    </row>
    <row r="29" ht="24.95" customHeight="1" spans="1:6">
      <c r="A29" s="33"/>
      <c r="B29" s="32"/>
      <c r="C29" s="31" t="s">
        <v>107</v>
      </c>
      <c r="D29" s="32"/>
      <c r="E29" s="33"/>
      <c r="F29" s="32"/>
    </row>
    <row r="30" ht="24.95" customHeight="1" spans="1:6">
      <c r="A30" s="33"/>
      <c r="B30" s="32"/>
      <c r="C30" s="31" t="s">
        <v>108</v>
      </c>
      <c r="D30" s="32"/>
      <c r="E30" s="33"/>
      <c r="F30" s="32"/>
    </row>
    <row r="31" ht="24.95" customHeight="1" spans="1:6">
      <c r="A31" s="33"/>
      <c r="B31" s="32"/>
      <c r="C31" s="31" t="s">
        <v>109</v>
      </c>
      <c r="D31" s="32"/>
      <c r="E31" s="33"/>
      <c r="F31" s="32"/>
    </row>
    <row r="32" ht="24.95" customHeight="1" spans="1:6">
      <c r="A32" s="31" t="s">
        <v>50</v>
      </c>
      <c r="B32" s="32">
        <f>SUM(B7:B9)</f>
        <v>11772.83</v>
      </c>
      <c r="C32" s="30" t="s">
        <v>51</v>
      </c>
      <c r="D32" s="30"/>
      <c r="E32" s="30"/>
      <c r="F32" s="32">
        <f>SUM(D7:D31)</f>
        <v>11772.83</v>
      </c>
    </row>
    <row r="33" ht="24.95" customHeight="1" spans="1:6">
      <c r="A33" s="31" t="s">
        <v>52</v>
      </c>
      <c r="B33" s="32">
        <f>SUM(B34:B36)</f>
        <v>0</v>
      </c>
      <c r="C33" s="30" t="s">
        <v>110</v>
      </c>
      <c r="D33" s="30"/>
      <c r="E33" s="30"/>
      <c r="F33" s="32"/>
    </row>
    <row r="34" ht="24.95" customHeight="1" spans="1:6">
      <c r="A34" s="31" t="s">
        <v>111</v>
      </c>
      <c r="B34" s="32"/>
      <c r="C34" s="30"/>
      <c r="D34" s="30"/>
      <c r="E34" s="30"/>
      <c r="F34" s="32"/>
    </row>
    <row r="35" ht="24.95" customHeight="1" spans="1:6">
      <c r="A35" s="31" t="s">
        <v>112</v>
      </c>
      <c r="B35" s="32"/>
      <c r="C35" s="30"/>
      <c r="D35" s="30"/>
      <c r="E35" s="30"/>
      <c r="F35" s="32"/>
    </row>
    <row r="36" ht="24.95" customHeight="1" spans="1:6">
      <c r="A36" s="31" t="s">
        <v>113</v>
      </c>
      <c r="B36" s="32"/>
      <c r="C36" s="30"/>
      <c r="D36" s="30"/>
      <c r="E36" s="30"/>
      <c r="F36" s="32"/>
    </row>
    <row r="37" ht="24.95" customHeight="1" spans="1:6">
      <c r="A37" s="31" t="s">
        <v>54</v>
      </c>
      <c r="B37" s="32">
        <f>B32+B33</f>
        <v>11772.83</v>
      </c>
      <c r="C37" s="30" t="s">
        <v>55</v>
      </c>
      <c r="D37" s="30"/>
      <c r="E37" s="30"/>
      <c r="F37" s="32">
        <f>F32+F33</f>
        <v>11772.83</v>
      </c>
    </row>
  </sheetData>
  <mergeCells count="9">
    <mergeCell ref="A2:F2"/>
    <mergeCell ref="A3:F3"/>
    <mergeCell ref="A4:D4"/>
    <mergeCell ref="E4:F4"/>
    <mergeCell ref="A5:B5"/>
    <mergeCell ref="C5:F5"/>
    <mergeCell ref="C32:E32"/>
    <mergeCell ref="C33:E33"/>
    <mergeCell ref="C37:E37"/>
  </mergeCells>
  <printOptions horizontalCentered="1"/>
  <pageMargins left="0.786805555555556" right="0.393055555555556" top="0.393055555555556" bottom="0.393055555555556" header="0.236111111111111" footer="0.156944444444444"/>
  <pageSetup paperSize="9" scale="5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5"/>
  <sheetViews>
    <sheetView showZeros="0" view="pageBreakPreview" zoomScaleNormal="100" workbookViewId="0">
      <selection activeCell="A2" sqref="A2:L2"/>
    </sheetView>
  </sheetViews>
  <sheetFormatPr defaultColWidth="9" defaultRowHeight="13.5" outlineLevelCol="7"/>
  <cols>
    <col min="1" max="1" width="26" customWidth="1"/>
    <col min="2" max="2" width="33.125" style="1" customWidth="1"/>
    <col min="3" max="8" width="20.625" customWidth="1"/>
  </cols>
  <sheetData>
    <row r="1" ht="30" customHeight="1" spans="8:8">
      <c r="H1" s="19" t="s">
        <v>114</v>
      </c>
    </row>
    <row r="2" ht="45.75" customHeight="1" spans="1:8">
      <c r="A2" s="2" t="s">
        <v>115</v>
      </c>
      <c r="B2" s="3"/>
      <c r="C2" s="2"/>
      <c r="D2" s="2"/>
      <c r="E2" s="2"/>
      <c r="F2" s="2"/>
      <c r="G2" s="2"/>
      <c r="H2" s="2"/>
    </row>
    <row r="3" ht="20.25" customHeight="1" spans="1:8">
      <c r="A3" t="str">
        <f>预算01表!A4</f>
        <v>部门名称：天津经济技术开发区西部片区管理局</v>
      </c>
      <c r="H3" s="19" t="s">
        <v>3</v>
      </c>
    </row>
    <row r="4" ht="30" customHeight="1" spans="1:8">
      <c r="A4" s="6" t="s">
        <v>82</v>
      </c>
      <c r="B4" s="7" t="s">
        <v>83</v>
      </c>
      <c r="C4" s="6" t="s">
        <v>116</v>
      </c>
      <c r="D4" s="6"/>
      <c r="E4" s="6"/>
      <c r="F4" s="6"/>
      <c r="G4" s="6"/>
      <c r="H4" s="6"/>
    </row>
    <row r="5" ht="30" customHeight="1" spans="1:8">
      <c r="A5" s="6"/>
      <c r="B5" s="7"/>
      <c r="C5" s="6" t="s">
        <v>65</v>
      </c>
      <c r="D5" s="6" t="s">
        <v>84</v>
      </c>
      <c r="E5" s="6"/>
      <c r="F5" s="6"/>
      <c r="G5" s="6"/>
      <c r="H5" s="6" t="s">
        <v>85</v>
      </c>
    </row>
    <row r="6" ht="30" customHeight="1" spans="1:8">
      <c r="A6" s="6"/>
      <c r="B6" s="7"/>
      <c r="C6" s="6"/>
      <c r="D6" s="6" t="s">
        <v>78</v>
      </c>
      <c r="E6" s="6" t="s">
        <v>117</v>
      </c>
      <c r="F6" s="6" t="s">
        <v>118</v>
      </c>
      <c r="G6" s="6" t="s">
        <v>119</v>
      </c>
      <c r="H6" s="6"/>
    </row>
    <row r="7" ht="30" customHeight="1" spans="1:8">
      <c r="A7" s="8"/>
      <c r="B7" s="9" t="s">
        <v>65</v>
      </c>
      <c r="C7" s="10">
        <f t="shared" ref="C7:H7" si="0">C8</f>
        <v>11772.83</v>
      </c>
      <c r="D7" s="10">
        <f t="shared" si="0"/>
        <v>1272.83</v>
      </c>
      <c r="E7" s="10">
        <f t="shared" si="0"/>
        <v>1251.23</v>
      </c>
      <c r="F7" s="10">
        <f t="shared" si="0"/>
        <v>21.6</v>
      </c>
      <c r="G7" s="10">
        <f t="shared" si="0"/>
        <v>0</v>
      </c>
      <c r="H7" s="10">
        <f t="shared" si="0"/>
        <v>10500</v>
      </c>
    </row>
    <row r="8" ht="45" customHeight="1" spans="1:8">
      <c r="A8" s="11"/>
      <c r="B8" s="12" t="s">
        <v>120</v>
      </c>
      <c r="C8" s="13">
        <f>D8+H8</f>
        <v>11772.83</v>
      </c>
      <c r="D8" s="13">
        <f>E8+F8+G8</f>
        <v>1272.83</v>
      </c>
      <c r="E8" s="13">
        <v>1251.23</v>
      </c>
      <c r="F8" s="13">
        <v>21.6</v>
      </c>
      <c r="G8" s="13">
        <v>0</v>
      </c>
      <c r="H8" s="13">
        <v>10500</v>
      </c>
    </row>
    <row r="9" ht="30" customHeight="1" spans="1:8">
      <c r="A9" s="14">
        <v>201</v>
      </c>
      <c r="B9" s="15" t="s">
        <v>121</v>
      </c>
      <c r="C9" s="16">
        <f>D9+H9</f>
        <v>1772.83</v>
      </c>
      <c r="D9" s="16">
        <f>E9+F9+G9</f>
        <v>1272.83</v>
      </c>
      <c r="E9" s="16">
        <v>1251.23</v>
      </c>
      <c r="F9" s="16">
        <v>21.6</v>
      </c>
      <c r="G9" s="16">
        <v>0</v>
      </c>
      <c r="H9" s="16">
        <v>500</v>
      </c>
    </row>
    <row r="10" ht="30" customHeight="1" spans="1:8">
      <c r="A10" s="14">
        <v>20113</v>
      </c>
      <c r="B10" s="15" t="s">
        <v>122</v>
      </c>
      <c r="C10" s="16">
        <f>D10+H10</f>
        <v>1372.83</v>
      </c>
      <c r="D10" s="16">
        <f>E10+F10+G10</f>
        <v>1272.83</v>
      </c>
      <c r="E10" s="16">
        <v>1251.23</v>
      </c>
      <c r="F10" s="16">
        <v>21.6</v>
      </c>
      <c r="G10" s="16">
        <v>0</v>
      </c>
      <c r="H10" s="16">
        <v>100</v>
      </c>
    </row>
    <row r="11" ht="30" customHeight="1" spans="1:8">
      <c r="A11" s="14">
        <v>2011301</v>
      </c>
      <c r="B11" s="15" t="s">
        <v>91</v>
      </c>
      <c r="C11" s="16">
        <f>D11+H11</f>
        <v>1272.83</v>
      </c>
      <c r="D11" s="16">
        <f>E11+F11+G11</f>
        <v>1272.83</v>
      </c>
      <c r="E11" s="16">
        <v>1251.23</v>
      </c>
      <c r="F11" s="16">
        <v>21.6</v>
      </c>
      <c r="G11" s="16">
        <v>0</v>
      </c>
      <c r="H11" s="16">
        <v>0</v>
      </c>
    </row>
    <row r="12" ht="30" customHeight="1" spans="1:8">
      <c r="A12" s="14">
        <v>2011302</v>
      </c>
      <c r="B12" s="15" t="s">
        <v>92</v>
      </c>
      <c r="C12" s="16">
        <f>D12+H12</f>
        <v>50</v>
      </c>
      <c r="D12" s="16">
        <f>E12+F12+G12</f>
        <v>0</v>
      </c>
      <c r="E12" s="16">
        <v>0</v>
      </c>
      <c r="F12" s="16">
        <v>0</v>
      </c>
      <c r="G12" s="16">
        <v>0</v>
      </c>
      <c r="H12" s="16">
        <v>50</v>
      </c>
    </row>
    <row r="13" ht="30" customHeight="1" spans="1:8">
      <c r="A13" s="14">
        <v>2011308</v>
      </c>
      <c r="B13" s="15" t="s">
        <v>93</v>
      </c>
      <c r="C13" s="16">
        <f>D13+H13</f>
        <v>50</v>
      </c>
      <c r="D13" s="16">
        <f>E13+F13+G13</f>
        <v>0</v>
      </c>
      <c r="E13" s="16">
        <v>0</v>
      </c>
      <c r="F13" s="16">
        <v>0</v>
      </c>
      <c r="G13" s="16">
        <v>0</v>
      </c>
      <c r="H13" s="16">
        <v>50</v>
      </c>
    </row>
    <row r="14" ht="30" customHeight="1" spans="1:8">
      <c r="A14" s="14">
        <v>20199</v>
      </c>
      <c r="B14" s="15" t="s">
        <v>94</v>
      </c>
      <c r="C14" s="16">
        <f>D14+H14</f>
        <v>400</v>
      </c>
      <c r="D14" s="16">
        <f>E14+F14+G14</f>
        <v>0</v>
      </c>
      <c r="E14" s="16">
        <v>0</v>
      </c>
      <c r="F14" s="16">
        <v>0</v>
      </c>
      <c r="G14" s="16">
        <v>0</v>
      </c>
      <c r="H14" s="16">
        <v>400</v>
      </c>
    </row>
    <row r="15" ht="30" customHeight="1" spans="1:8">
      <c r="A15" s="14">
        <v>2019999</v>
      </c>
      <c r="B15" s="15" t="s">
        <v>94</v>
      </c>
      <c r="C15" s="16">
        <f>D15+H15</f>
        <v>400</v>
      </c>
      <c r="D15" s="16">
        <f>E15+F15+G15</f>
        <v>0</v>
      </c>
      <c r="E15" s="16">
        <v>0</v>
      </c>
      <c r="F15" s="16">
        <v>0</v>
      </c>
      <c r="G15" s="16">
        <v>0</v>
      </c>
      <c r="H15" s="16">
        <v>400</v>
      </c>
    </row>
    <row r="16" ht="30" customHeight="1" spans="1:8">
      <c r="A16" s="14">
        <v>212</v>
      </c>
      <c r="B16" s="15" t="s">
        <v>123</v>
      </c>
      <c r="C16" s="16">
        <f>D16+H16</f>
        <v>10000</v>
      </c>
      <c r="D16" s="16">
        <f>E16+F16+G16</f>
        <v>0</v>
      </c>
      <c r="E16" s="16">
        <v>0</v>
      </c>
      <c r="F16" s="16">
        <v>0</v>
      </c>
      <c r="G16" s="16">
        <v>0</v>
      </c>
      <c r="H16" s="16">
        <v>10000</v>
      </c>
    </row>
    <row r="17" ht="30" customHeight="1" spans="1:8">
      <c r="A17" s="14">
        <v>21203</v>
      </c>
      <c r="B17" s="15" t="s">
        <v>124</v>
      </c>
      <c r="C17" s="16">
        <f>D17+H17</f>
        <v>10000</v>
      </c>
      <c r="D17" s="16">
        <f>E17+F17+G17</f>
        <v>0</v>
      </c>
      <c r="E17" s="16">
        <v>0</v>
      </c>
      <c r="F17" s="16">
        <v>0</v>
      </c>
      <c r="G17" s="16">
        <v>0</v>
      </c>
      <c r="H17" s="16">
        <v>10000</v>
      </c>
    </row>
    <row r="18" ht="30" customHeight="1" spans="1:8">
      <c r="A18" s="14">
        <v>2120399</v>
      </c>
      <c r="B18" s="15" t="s">
        <v>95</v>
      </c>
      <c r="C18" s="16">
        <f>D18+H18</f>
        <v>10000</v>
      </c>
      <c r="D18" s="16">
        <f>E18+F18+G18</f>
        <v>0</v>
      </c>
      <c r="E18" s="16">
        <v>0</v>
      </c>
      <c r="F18" s="16">
        <v>0</v>
      </c>
      <c r="G18" s="16">
        <v>0</v>
      </c>
      <c r="H18" s="16">
        <v>10000</v>
      </c>
    </row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</sheetData>
  <mergeCells count="7">
    <mergeCell ref="A2:H2"/>
    <mergeCell ref="C4:H4"/>
    <mergeCell ref="D5:G5"/>
    <mergeCell ref="A4:A6"/>
    <mergeCell ref="B4:B6"/>
    <mergeCell ref="C5:C6"/>
    <mergeCell ref="H5:H6"/>
  </mergeCells>
  <printOptions horizontalCentered="1"/>
  <pageMargins left="0.786805555555556" right="0.393055555555556" top="0.393055555555556" bottom="0.393055555555556" header="0.393055555555556" footer="0.393055555555556"/>
  <pageSetup paperSize="9" scale="74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3"/>
  <sheetViews>
    <sheetView showZeros="0" view="pageBreakPreview" zoomScaleNormal="100" workbookViewId="0">
      <selection activeCell="A2" sqref="A2:L2"/>
    </sheetView>
  </sheetViews>
  <sheetFormatPr defaultColWidth="9" defaultRowHeight="13.5" outlineLevelCol="7"/>
  <cols>
    <col min="1" max="1" width="10.625" customWidth="1"/>
    <col min="2" max="2" width="30.625" style="1" customWidth="1"/>
    <col min="3" max="3" width="10.625" style="25" customWidth="1"/>
    <col min="4" max="4" width="30.625" style="1" customWidth="1"/>
    <col min="5" max="8" width="20.625" customWidth="1"/>
  </cols>
  <sheetData>
    <row r="1" ht="30" customHeight="1" spans="8:8">
      <c r="H1" s="19" t="s">
        <v>125</v>
      </c>
    </row>
    <row r="2" ht="45.75" customHeight="1" spans="1:8">
      <c r="A2" s="2" t="s">
        <v>126</v>
      </c>
      <c r="B2" s="3"/>
      <c r="C2" s="2"/>
      <c r="D2" s="3"/>
      <c r="E2" s="2"/>
      <c r="F2" s="2"/>
      <c r="G2" s="2"/>
      <c r="H2" s="2"/>
    </row>
    <row r="3" ht="20.25" customHeight="1" spans="1:8">
      <c r="A3" s="4" t="str">
        <f>预算01表!A4</f>
        <v>部门名称：天津经济技术开发区西部片区管理局</v>
      </c>
      <c r="B3" s="5"/>
      <c r="C3" s="4"/>
      <c r="D3" s="5"/>
      <c r="E3" s="4"/>
      <c r="F3" s="4"/>
      <c r="G3" s="4"/>
      <c r="H3" s="19" t="s">
        <v>3</v>
      </c>
    </row>
    <row r="4" ht="30" customHeight="1" spans="1:8">
      <c r="A4" s="6" t="s">
        <v>127</v>
      </c>
      <c r="B4" s="7"/>
      <c r="C4" s="6" t="s">
        <v>128</v>
      </c>
      <c r="D4" s="7"/>
      <c r="E4" s="6" t="s">
        <v>129</v>
      </c>
      <c r="F4" s="6"/>
      <c r="G4" s="6"/>
      <c r="H4" s="6"/>
    </row>
    <row r="5" ht="30" customHeight="1" spans="1:8">
      <c r="A5" s="6" t="s">
        <v>130</v>
      </c>
      <c r="B5" s="7" t="s">
        <v>131</v>
      </c>
      <c r="C5" s="6" t="s">
        <v>130</v>
      </c>
      <c r="D5" s="7" t="s">
        <v>131</v>
      </c>
      <c r="E5" s="6" t="s">
        <v>65</v>
      </c>
      <c r="F5" s="6" t="s">
        <v>117</v>
      </c>
      <c r="G5" s="6" t="s">
        <v>118</v>
      </c>
      <c r="H5" s="6" t="s">
        <v>119</v>
      </c>
    </row>
    <row r="6" ht="30" customHeight="1" spans="1:8">
      <c r="A6" s="11"/>
      <c r="B6" s="12"/>
      <c r="C6" s="26"/>
      <c r="D6" s="12"/>
      <c r="E6" s="13">
        <f>F6+G6+H6</f>
        <v>1272.83</v>
      </c>
      <c r="F6" s="13">
        <v>1251.23</v>
      </c>
      <c r="G6" s="13">
        <v>21.6</v>
      </c>
      <c r="H6" s="13">
        <v>0</v>
      </c>
    </row>
    <row r="7" ht="30" customHeight="1" spans="1:8">
      <c r="A7" s="26">
        <v>301</v>
      </c>
      <c r="B7" s="12" t="s">
        <v>132</v>
      </c>
      <c r="C7" s="26">
        <v>501</v>
      </c>
      <c r="D7" s="12" t="s">
        <v>133</v>
      </c>
      <c r="E7" s="13">
        <f>F7+G7+H7</f>
        <v>1234.694</v>
      </c>
      <c r="F7" s="13">
        <v>1234.694</v>
      </c>
      <c r="G7" s="13">
        <v>0</v>
      </c>
      <c r="H7" s="13">
        <v>0</v>
      </c>
    </row>
    <row r="8" ht="30" customHeight="1" spans="1:8">
      <c r="A8" s="11">
        <v>30101</v>
      </c>
      <c r="B8" s="12" t="s">
        <v>134</v>
      </c>
      <c r="C8" s="26">
        <v>50101</v>
      </c>
      <c r="D8" s="12" t="s">
        <v>135</v>
      </c>
      <c r="E8" s="13">
        <f>F8+G8+H8</f>
        <v>218.16</v>
      </c>
      <c r="F8" s="13">
        <v>218.16</v>
      </c>
      <c r="G8" s="13">
        <v>0</v>
      </c>
      <c r="H8" s="13">
        <v>0</v>
      </c>
    </row>
    <row r="9" ht="30" customHeight="1" spans="1:8">
      <c r="A9" s="14">
        <v>30102</v>
      </c>
      <c r="B9" s="15" t="s">
        <v>136</v>
      </c>
      <c r="C9" s="14">
        <v>50101</v>
      </c>
      <c r="D9" s="15" t="s">
        <v>135</v>
      </c>
      <c r="E9" s="16">
        <f>F9+G9+H9</f>
        <v>620.65166</v>
      </c>
      <c r="F9" s="16">
        <v>620.65166</v>
      </c>
      <c r="G9" s="16">
        <v>0</v>
      </c>
      <c r="H9" s="16">
        <v>0</v>
      </c>
    </row>
    <row r="10" ht="30" customHeight="1" spans="1:8">
      <c r="A10" s="14">
        <v>30108</v>
      </c>
      <c r="B10" s="15" t="s">
        <v>137</v>
      </c>
      <c r="C10" s="14">
        <v>50102</v>
      </c>
      <c r="D10" s="15" t="s">
        <v>138</v>
      </c>
      <c r="E10" s="16">
        <f>F10+G10+H10</f>
        <v>56.980608</v>
      </c>
      <c r="F10" s="16">
        <v>56.980608</v>
      </c>
      <c r="G10" s="16">
        <v>0</v>
      </c>
      <c r="H10" s="16">
        <v>0</v>
      </c>
    </row>
    <row r="11" ht="30" customHeight="1" spans="1:8">
      <c r="A11" s="14">
        <v>30109</v>
      </c>
      <c r="B11" s="15" t="s">
        <v>139</v>
      </c>
      <c r="C11" s="14">
        <v>50102</v>
      </c>
      <c r="D11" s="15" t="s">
        <v>138</v>
      </c>
      <c r="E11" s="16">
        <f>F11+G11+H11</f>
        <v>28.490304</v>
      </c>
      <c r="F11" s="16">
        <v>28.490304</v>
      </c>
      <c r="G11" s="16">
        <v>0</v>
      </c>
      <c r="H11" s="16">
        <v>0</v>
      </c>
    </row>
    <row r="12" ht="30" customHeight="1" spans="1:8">
      <c r="A12" s="14">
        <v>30110</v>
      </c>
      <c r="B12" s="15" t="s">
        <v>140</v>
      </c>
      <c r="C12" s="14">
        <v>50102</v>
      </c>
      <c r="D12" s="15" t="s">
        <v>138</v>
      </c>
      <c r="E12" s="16">
        <f>F12+G12+H12</f>
        <v>35.61288</v>
      </c>
      <c r="F12" s="16">
        <v>35.61288</v>
      </c>
      <c r="G12" s="16">
        <v>0</v>
      </c>
      <c r="H12" s="16">
        <v>0</v>
      </c>
    </row>
    <row r="13" ht="30" customHeight="1" spans="1:8">
      <c r="A13" s="14">
        <v>30112</v>
      </c>
      <c r="B13" s="15" t="s">
        <v>141</v>
      </c>
      <c r="C13" s="14">
        <v>50102</v>
      </c>
      <c r="D13" s="15" t="s">
        <v>138</v>
      </c>
      <c r="E13" s="16">
        <f>F13+G13+H13</f>
        <v>23.606148</v>
      </c>
      <c r="F13" s="16">
        <v>23.606148</v>
      </c>
      <c r="G13" s="16">
        <v>0</v>
      </c>
      <c r="H13" s="16">
        <v>0</v>
      </c>
    </row>
    <row r="14" ht="30" customHeight="1" spans="1:8">
      <c r="A14" s="14">
        <v>30113</v>
      </c>
      <c r="B14" s="15" t="s">
        <v>142</v>
      </c>
      <c r="C14" s="14">
        <v>50103</v>
      </c>
      <c r="D14" s="15" t="s">
        <v>142</v>
      </c>
      <c r="E14" s="16">
        <f>F14+G14+H14</f>
        <v>251.1924</v>
      </c>
      <c r="F14" s="16">
        <v>251.1924</v>
      </c>
      <c r="G14" s="16">
        <v>0</v>
      </c>
      <c r="H14" s="16">
        <v>0</v>
      </c>
    </row>
    <row r="15" ht="30" customHeight="1" spans="1:8">
      <c r="A15" s="14">
        <v>302</v>
      </c>
      <c r="B15" s="15" t="s">
        <v>143</v>
      </c>
      <c r="C15" s="14">
        <v>502</v>
      </c>
      <c r="D15" s="15" t="s">
        <v>144</v>
      </c>
      <c r="E15" s="16">
        <f>F15+G15+H15</f>
        <v>34.4256</v>
      </c>
      <c r="F15" s="16">
        <v>16.536</v>
      </c>
      <c r="G15" s="16">
        <v>17.8896</v>
      </c>
      <c r="H15" s="16">
        <v>0</v>
      </c>
    </row>
    <row r="16" ht="30" customHeight="1" spans="1:8">
      <c r="A16" s="14">
        <v>30201</v>
      </c>
      <c r="B16" s="15" t="s">
        <v>145</v>
      </c>
      <c r="C16" s="14">
        <v>50201</v>
      </c>
      <c r="D16" s="15" t="s">
        <v>146</v>
      </c>
      <c r="E16" s="16">
        <f>F16+G16+H16</f>
        <v>6.9896</v>
      </c>
      <c r="F16" s="16">
        <v>0</v>
      </c>
      <c r="G16" s="16">
        <v>6.9896</v>
      </c>
      <c r="H16" s="16">
        <v>0</v>
      </c>
    </row>
    <row r="17" ht="30" customHeight="1" spans="1:8">
      <c r="A17" s="14">
        <v>30202</v>
      </c>
      <c r="B17" s="15" t="s">
        <v>147</v>
      </c>
      <c r="C17" s="14">
        <v>50201</v>
      </c>
      <c r="D17" s="15" t="s">
        <v>146</v>
      </c>
      <c r="E17" s="16">
        <f>F17+G17+H17</f>
        <v>2</v>
      </c>
      <c r="F17" s="16">
        <v>0</v>
      </c>
      <c r="G17" s="16">
        <v>2</v>
      </c>
      <c r="H17" s="16">
        <v>0</v>
      </c>
    </row>
    <row r="18" ht="30" customHeight="1" spans="1:8">
      <c r="A18" s="14">
        <v>30204</v>
      </c>
      <c r="B18" s="15" t="s">
        <v>148</v>
      </c>
      <c r="C18" s="14">
        <v>50201</v>
      </c>
      <c r="D18" s="15" t="s">
        <v>146</v>
      </c>
      <c r="E18" s="16">
        <f>F18+G18+H18</f>
        <v>0.1</v>
      </c>
      <c r="F18" s="16">
        <v>0</v>
      </c>
      <c r="G18" s="16">
        <v>0.1</v>
      </c>
      <c r="H18" s="16">
        <v>0</v>
      </c>
    </row>
    <row r="19" ht="30" customHeight="1" spans="1:8">
      <c r="A19" s="14">
        <v>30205</v>
      </c>
      <c r="B19" s="15" t="s">
        <v>149</v>
      </c>
      <c r="C19" s="14">
        <v>50201</v>
      </c>
      <c r="D19" s="15" t="s">
        <v>146</v>
      </c>
      <c r="E19" s="16">
        <f>F19+G19+H19</f>
        <v>6</v>
      </c>
      <c r="F19" s="16">
        <v>0</v>
      </c>
      <c r="G19" s="16">
        <v>6</v>
      </c>
      <c r="H19" s="16">
        <v>0</v>
      </c>
    </row>
    <row r="20" ht="30" customHeight="1" spans="1:8">
      <c r="A20" s="14">
        <v>30207</v>
      </c>
      <c r="B20" s="15" t="s">
        <v>150</v>
      </c>
      <c r="C20" s="14">
        <v>50201</v>
      </c>
      <c r="D20" s="15" t="s">
        <v>146</v>
      </c>
      <c r="E20" s="16">
        <f>F20+G20+H20</f>
        <v>2</v>
      </c>
      <c r="F20" s="16">
        <v>0</v>
      </c>
      <c r="G20" s="16">
        <v>2</v>
      </c>
      <c r="H20" s="16">
        <v>0</v>
      </c>
    </row>
    <row r="21" ht="30" customHeight="1" spans="1:8">
      <c r="A21" s="14">
        <v>30213</v>
      </c>
      <c r="B21" s="15" t="s">
        <v>151</v>
      </c>
      <c r="C21" s="14">
        <v>50209</v>
      </c>
      <c r="D21" s="15" t="s">
        <v>152</v>
      </c>
      <c r="E21" s="16">
        <f>F21+G21+H21</f>
        <v>0.5</v>
      </c>
      <c r="F21" s="16">
        <v>0</v>
      </c>
      <c r="G21" s="16">
        <v>0.5</v>
      </c>
      <c r="H21" s="16">
        <v>0</v>
      </c>
    </row>
    <row r="22" ht="30" customHeight="1" spans="1:8">
      <c r="A22" s="14">
        <v>30239</v>
      </c>
      <c r="B22" s="15" t="s">
        <v>153</v>
      </c>
      <c r="C22" s="14">
        <v>50201</v>
      </c>
      <c r="D22" s="15" t="s">
        <v>146</v>
      </c>
      <c r="E22" s="16">
        <f>F22+G22+H22</f>
        <v>16.836</v>
      </c>
      <c r="F22" s="16">
        <v>16.536</v>
      </c>
      <c r="G22" s="16">
        <v>0.3</v>
      </c>
      <c r="H22" s="16">
        <v>0</v>
      </c>
    </row>
    <row r="23" ht="30" customHeight="1" spans="1:8">
      <c r="A23" s="14">
        <v>310</v>
      </c>
      <c r="B23" s="15" t="s">
        <v>154</v>
      </c>
      <c r="C23" s="14">
        <v>503</v>
      </c>
      <c r="D23" s="15" t="s">
        <v>155</v>
      </c>
      <c r="E23" s="16">
        <f>F23+G23+H23</f>
        <v>3.7104</v>
      </c>
      <c r="F23" s="16">
        <v>0</v>
      </c>
      <c r="G23" s="16">
        <v>3.7104</v>
      </c>
      <c r="H23" s="16">
        <v>0</v>
      </c>
    </row>
    <row r="24" ht="30" customHeight="1" spans="1:8">
      <c r="A24" s="14">
        <v>31002</v>
      </c>
      <c r="B24" s="15" t="s">
        <v>156</v>
      </c>
      <c r="C24" s="14">
        <v>50306</v>
      </c>
      <c r="D24" s="15" t="s">
        <v>157</v>
      </c>
      <c r="E24" s="16">
        <f>F24+G24+H24</f>
        <v>3.7104</v>
      </c>
      <c r="F24" s="16">
        <v>0</v>
      </c>
      <c r="G24" s="16">
        <v>3.7104</v>
      </c>
      <c r="H24" s="16">
        <v>0</v>
      </c>
    </row>
    <row r="25" ht="30" customHeight="1" spans="3:3">
      <c r="C25"/>
    </row>
    <row r="26" ht="30" customHeight="1" spans="3:3">
      <c r="C26"/>
    </row>
    <row r="27" ht="30" customHeight="1" spans="3:3">
      <c r="C27"/>
    </row>
    <row r="28" ht="30" customHeight="1" spans="3:3">
      <c r="C28"/>
    </row>
    <row r="29" ht="30" customHeight="1" spans="3:3">
      <c r="C29"/>
    </row>
    <row r="30" ht="30" customHeight="1" spans="3:3">
      <c r="C30"/>
    </row>
    <row r="31" ht="30" customHeight="1" spans="3:3">
      <c r="C31"/>
    </row>
    <row r="32" ht="30" customHeight="1" spans="3:3">
      <c r="C32"/>
    </row>
    <row r="33" ht="30" customHeight="1" spans="3:3">
      <c r="C33"/>
    </row>
    <row r="34" ht="30" customHeight="1" spans="3:3">
      <c r="C34"/>
    </row>
    <row r="35" ht="30" customHeight="1" spans="3:3">
      <c r="C35"/>
    </row>
    <row r="36" ht="30" customHeight="1" spans="3:3">
      <c r="C36"/>
    </row>
    <row r="37" ht="30" customHeight="1" spans="3:3">
      <c r="C37"/>
    </row>
    <row r="38" ht="30" customHeight="1" spans="3:3">
      <c r="C38"/>
    </row>
    <row r="39" ht="30" customHeight="1" spans="3:3">
      <c r="C39"/>
    </row>
    <row r="40" ht="30" customHeight="1" spans="3:3">
      <c r="C40"/>
    </row>
    <row r="41" ht="30" customHeight="1" spans="3:3">
      <c r="C41"/>
    </row>
    <row r="42" ht="30" customHeight="1" spans="3:3">
      <c r="C42"/>
    </row>
    <row r="43" ht="30" customHeight="1" spans="3:3">
      <c r="C43"/>
    </row>
    <row r="44" ht="30" customHeight="1" spans="3:3">
      <c r="C44"/>
    </row>
    <row r="45" ht="30" customHeight="1" spans="3:3">
      <c r="C45"/>
    </row>
    <row r="46" ht="30" customHeight="1" spans="3:3">
      <c r="C46"/>
    </row>
    <row r="47" ht="30" customHeight="1" spans="3:3">
      <c r="C47"/>
    </row>
    <row r="48" ht="30" customHeight="1" spans="3:3">
      <c r="C48"/>
    </row>
    <row r="49" ht="30" customHeight="1" spans="3:3">
      <c r="C49"/>
    </row>
    <row r="50" ht="30" customHeight="1" spans="3:3">
      <c r="C50"/>
    </row>
    <row r="51" ht="30" customHeight="1" spans="3:3">
      <c r="C51"/>
    </row>
    <row r="52" ht="30" customHeight="1" spans="3:3">
      <c r="C52"/>
    </row>
    <row r="53" ht="30" customHeight="1" spans="3:3">
      <c r="C53"/>
    </row>
    <row r="54" ht="30" customHeight="1" spans="3:3">
      <c r="C54"/>
    </row>
    <row r="55" ht="30" customHeight="1" spans="3:3">
      <c r="C55"/>
    </row>
    <row r="56" ht="30" customHeight="1" spans="3:3">
      <c r="C56"/>
    </row>
    <row r="57" ht="30" customHeight="1" spans="3:3">
      <c r="C57"/>
    </row>
    <row r="58" ht="30" customHeight="1" spans="3:3">
      <c r="C58"/>
    </row>
    <row r="59" ht="30" customHeight="1" spans="3:3">
      <c r="C59"/>
    </row>
    <row r="60" ht="30" customHeight="1" spans="3:3">
      <c r="C60"/>
    </row>
    <row r="61" ht="30" customHeight="1" spans="3:3">
      <c r="C61"/>
    </row>
    <row r="62" ht="30" customHeight="1" spans="3:3">
      <c r="C62"/>
    </row>
    <row r="63" ht="30" customHeight="1" spans="3:3">
      <c r="C63"/>
    </row>
    <row r="64" ht="30" customHeight="1" spans="3:3">
      <c r="C64"/>
    </row>
    <row r="65" ht="30" customHeight="1" spans="3:3">
      <c r="C65"/>
    </row>
    <row r="66" ht="30" customHeight="1" spans="3:3">
      <c r="C66"/>
    </row>
    <row r="67" ht="30" customHeight="1" spans="3:3">
      <c r="C67"/>
    </row>
    <row r="68" ht="30" customHeight="1" spans="3:3">
      <c r="C68"/>
    </row>
    <row r="69" ht="30" customHeight="1" spans="3:3">
      <c r="C69"/>
    </row>
    <row r="70" ht="30" customHeight="1" spans="3:3">
      <c r="C70"/>
    </row>
    <row r="71" ht="30" customHeight="1" spans="3:3">
      <c r="C71"/>
    </row>
    <row r="72" ht="30" customHeight="1" spans="3:3">
      <c r="C72"/>
    </row>
    <row r="73" ht="30" customHeight="1" spans="3:3">
      <c r="C73"/>
    </row>
    <row r="74" ht="30" customHeight="1" spans="3:3">
      <c r="C74"/>
    </row>
    <row r="75" ht="30" customHeight="1" spans="3:3">
      <c r="C75"/>
    </row>
    <row r="76" ht="30" customHeight="1" spans="3:3">
      <c r="C76"/>
    </row>
    <row r="77" ht="30" customHeight="1" spans="3:3">
      <c r="C77"/>
    </row>
    <row r="78" ht="30" customHeight="1" spans="3:3">
      <c r="C78"/>
    </row>
    <row r="79" ht="30" customHeight="1" spans="3:3">
      <c r="C79"/>
    </row>
    <row r="80" ht="30" customHeight="1" spans="3:3">
      <c r="C80"/>
    </row>
    <row r="81" ht="30" customHeight="1" spans="3:3">
      <c r="C81"/>
    </row>
    <row r="82" ht="30" customHeight="1" spans="3:3">
      <c r="C82"/>
    </row>
    <row r="83" ht="30" customHeight="1" spans="3:3">
      <c r="C83"/>
    </row>
    <row r="84" ht="30" customHeight="1" spans="3:3">
      <c r="C84"/>
    </row>
    <row r="85" ht="30" customHeight="1" spans="3:3">
      <c r="C85"/>
    </row>
    <row r="86" ht="30" customHeight="1" spans="3:3">
      <c r="C86"/>
    </row>
    <row r="87" ht="30" customHeight="1" spans="3:3">
      <c r="C87"/>
    </row>
    <row r="88" ht="30" customHeight="1" spans="3:3">
      <c r="C88"/>
    </row>
    <row r="89" ht="30" customHeight="1" spans="3:3">
      <c r="C89"/>
    </row>
    <row r="90" ht="30" customHeight="1" spans="3:3">
      <c r="C90"/>
    </row>
    <row r="91" ht="30" customHeight="1" spans="3:3">
      <c r="C91"/>
    </row>
    <row r="92" ht="30" customHeight="1" spans="3:3">
      <c r="C92"/>
    </row>
    <row r="93" ht="30" customHeight="1" spans="3:3">
      <c r="C93"/>
    </row>
  </sheetData>
  <mergeCells count="5">
    <mergeCell ref="A2:H2"/>
    <mergeCell ref="A3:G3"/>
    <mergeCell ref="A4:B4"/>
    <mergeCell ref="C4:D4"/>
    <mergeCell ref="E4:H4"/>
  </mergeCells>
  <printOptions horizontalCentered="1"/>
  <pageMargins left="0.786805555555556" right="0.393055555555556" top="0.393055555555556" bottom="0.393055555555556" header="0.393055555555556" footer="0.393055555555556"/>
  <pageSetup paperSize="9" scale="82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1"/>
  <sheetViews>
    <sheetView showZeros="0" view="pageBreakPreview" zoomScaleNormal="100" workbookViewId="0">
      <selection activeCell="A2" sqref="A2:L2"/>
    </sheetView>
  </sheetViews>
  <sheetFormatPr defaultColWidth="9" defaultRowHeight="13.5" outlineLevelCol="7"/>
  <cols>
    <col min="1" max="1" width="26" customWidth="1"/>
    <col min="2" max="2" width="33.125" style="1" customWidth="1"/>
    <col min="3" max="7" width="20.625" customWidth="1"/>
  </cols>
  <sheetData>
    <row r="1" ht="30" customHeight="1" spans="7:8">
      <c r="G1" s="19" t="s">
        <v>158</v>
      </c>
      <c r="H1" s="19"/>
    </row>
    <row r="2" ht="45.75" customHeight="1" spans="1:8">
      <c r="A2" s="2" t="s">
        <v>159</v>
      </c>
      <c r="B2" s="3"/>
      <c r="C2" s="2"/>
      <c r="D2" s="2"/>
      <c r="E2" s="2"/>
      <c r="F2" s="2"/>
      <c r="G2" s="2"/>
      <c r="H2" s="20"/>
    </row>
    <row r="3" ht="20.25" customHeight="1" spans="1:8">
      <c r="A3" s="4" t="str">
        <f>预算01表!A4</f>
        <v>部门名称：天津经济技术开发区西部片区管理局</v>
      </c>
      <c r="B3" s="5"/>
      <c r="C3" s="4"/>
      <c r="D3" s="4"/>
      <c r="E3" s="4"/>
      <c r="F3" s="4"/>
      <c r="G3" s="19" t="s">
        <v>3</v>
      </c>
      <c r="H3" s="19"/>
    </row>
    <row r="4" ht="30" customHeight="1" spans="1:7">
      <c r="A4" s="6" t="s">
        <v>82</v>
      </c>
      <c r="B4" s="7" t="s">
        <v>83</v>
      </c>
      <c r="C4" s="6" t="s">
        <v>160</v>
      </c>
      <c r="D4" s="6"/>
      <c r="E4" s="6"/>
      <c r="F4" s="6"/>
      <c r="G4" s="6"/>
    </row>
    <row r="5" ht="30" customHeight="1" spans="1:7">
      <c r="A5" s="6"/>
      <c r="B5" s="7"/>
      <c r="C5" s="6" t="s">
        <v>65</v>
      </c>
      <c r="D5" s="6" t="s">
        <v>84</v>
      </c>
      <c r="E5" s="6"/>
      <c r="F5" s="6"/>
      <c r="G5" s="6" t="s">
        <v>85</v>
      </c>
    </row>
    <row r="6" ht="30" customHeight="1" spans="1:7">
      <c r="A6" s="6"/>
      <c r="B6" s="7"/>
      <c r="C6" s="6"/>
      <c r="D6" s="6" t="s">
        <v>78</v>
      </c>
      <c r="E6" s="6" t="s">
        <v>117</v>
      </c>
      <c r="F6" s="6" t="s">
        <v>118</v>
      </c>
      <c r="G6" s="6"/>
    </row>
    <row r="7" ht="30" customHeight="1" spans="1:7">
      <c r="A7" s="8"/>
      <c r="B7" s="9"/>
      <c r="C7" s="10"/>
      <c r="D7" s="10"/>
      <c r="E7" s="10"/>
      <c r="F7" s="10"/>
      <c r="G7" s="10"/>
    </row>
    <row r="8" ht="30" customHeight="1" spans="1:7">
      <c r="A8" s="8"/>
      <c r="B8" s="9"/>
      <c r="C8" s="10"/>
      <c r="D8" s="10"/>
      <c r="E8" s="10"/>
      <c r="F8" s="10"/>
      <c r="G8" s="10"/>
    </row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rintOptions horizontalCentered="1"/>
  <pageMargins left="0.786805555555556" right="0.393055555555556" top="0.393055555555556" bottom="0.393055555555556" header="0.393055555555556" footer="0.393055555555556"/>
  <pageSetup paperSize="9" scale="84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1"/>
  <sheetViews>
    <sheetView showZeros="0" view="pageBreakPreview" zoomScaleNormal="100" workbookViewId="0">
      <selection activeCell="A2" sqref="A2:L2"/>
    </sheetView>
  </sheetViews>
  <sheetFormatPr defaultColWidth="9" defaultRowHeight="13.5" outlineLevelCol="6"/>
  <cols>
    <col min="1" max="1" width="30.625" style="1" customWidth="1"/>
    <col min="2" max="7" width="20.625" customWidth="1"/>
  </cols>
  <sheetData>
    <row r="1" ht="30" customHeight="1" spans="7:7">
      <c r="G1" s="19" t="s">
        <v>161</v>
      </c>
    </row>
    <row r="2" ht="45.75" customHeight="1" spans="1:7">
      <c r="A2" s="3" t="s">
        <v>162</v>
      </c>
      <c r="B2" s="2"/>
      <c r="C2" s="2"/>
      <c r="D2" s="2"/>
      <c r="E2" s="2"/>
      <c r="F2" s="2"/>
      <c r="G2" s="2"/>
    </row>
    <row r="3" ht="20.25" customHeight="1" spans="1:7">
      <c r="A3" s="5" t="str">
        <f>预算01表!A4</f>
        <v>部门名称：天津经济技术开发区西部片区管理局</v>
      </c>
      <c r="B3" s="4"/>
      <c r="C3" s="4"/>
      <c r="D3" s="4"/>
      <c r="E3" s="4"/>
      <c r="F3" s="4"/>
      <c r="G3" s="19" t="s">
        <v>3</v>
      </c>
    </row>
    <row r="4" ht="30" customHeight="1" spans="1:7">
      <c r="A4" s="7" t="s">
        <v>58</v>
      </c>
      <c r="B4" s="6" t="s">
        <v>163</v>
      </c>
      <c r="C4" s="6" t="s">
        <v>164</v>
      </c>
      <c r="D4" s="6" t="s">
        <v>165</v>
      </c>
      <c r="E4" s="6"/>
      <c r="F4" s="6"/>
      <c r="G4" s="6" t="s">
        <v>166</v>
      </c>
    </row>
    <row r="5" ht="30" customHeight="1" spans="1:7">
      <c r="A5" s="7"/>
      <c r="B5" s="6"/>
      <c r="C5" s="6"/>
      <c r="D5" s="6" t="s">
        <v>78</v>
      </c>
      <c r="E5" s="6" t="s">
        <v>167</v>
      </c>
      <c r="F5" s="6" t="s">
        <v>168</v>
      </c>
      <c r="G5" s="6"/>
    </row>
    <row r="6" ht="30" customHeight="1" spans="1:7">
      <c r="A6" s="9" t="s">
        <v>65</v>
      </c>
      <c r="B6" s="23">
        <f t="shared" ref="B6:G6" si="0">B7</f>
        <v>5</v>
      </c>
      <c r="C6" s="23">
        <f t="shared" si="0"/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5</v>
      </c>
    </row>
    <row r="7" ht="45" customHeight="1" spans="1:7">
      <c r="A7" s="9" t="str">
        <f>MID(A3,6,100)</f>
        <v>天津经济技术开发区西部片区管理局</v>
      </c>
      <c r="B7" s="23">
        <f>SUM(C7,D7,G7)</f>
        <v>5</v>
      </c>
      <c r="C7" s="10"/>
      <c r="D7" s="10">
        <f>E7+F7</f>
        <v>0</v>
      </c>
      <c r="E7" s="10"/>
      <c r="F7" s="10"/>
      <c r="G7" s="10">
        <v>5</v>
      </c>
    </row>
    <row r="8" ht="30" customHeight="1" spans="1:7">
      <c r="A8" s="9"/>
      <c r="B8" s="24"/>
      <c r="C8" s="8"/>
      <c r="D8" s="8"/>
      <c r="E8" s="8"/>
      <c r="F8" s="8"/>
      <c r="G8" s="8"/>
    </row>
    <row r="9" ht="30" customHeight="1" spans="1:7">
      <c r="A9" s="9"/>
      <c r="B9" s="8"/>
      <c r="C9" s="8"/>
      <c r="D9" s="8"/>
      <c r="E9" s="8"/>
      <c r="F9" s="8"/>
      <c r="G9" s="8"/>
    </row>
    <row r="10" ht="30" customHeight="1" spans="1:7">
      <c r="A10" s="9"/>
      <c r="B10" s="8"/>
      <c r="C10" s="8"/>
      <c r="D10" s="8"/>
      <c r="E10" s="8"/>
      <c r="F10" s="8"/>
      <c r="G10" s="8"/>
    </row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7">
    <mergeCell ref="A2:G2"/>
    <mergeCell ref="A3:F3"/>
    <mergeCell ref="D4:F4"/>
    <mergeCell ref="A4:A5"/>
    <mergeCell ref="B4:B5"/>
    <mergeCell ref="C4:C5"/>
    <mergeCell ref="G4:G5"/>
  </mergeCells>
  <printOptions horizontalCentered="1"/>
  <pageMargins left="0.786805555555556" right="0.393055555555556" top="0.393055555555556" bottom="0.393055555555556" header="0.393055555555556" footer="0.393055555555556"/>
  <pageSetup paperSize="9" scale="88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showZeros="0" view="pageBreakPreview" zoomScaleNormal="100" workbookViewId="0">
      <selection activeCell="A2" sqref="A2:L2"/>
    </sheetView>
  </sheetViews>
  <sheetFormatPr defaultColWidth="9" defaultRowHeight="13.5" outlineLevelCol="7"/>
  <cols>
    <col min="1" max="1" width="27.75" style="1" customWidth="1"/>
    <col min="2" max="2" width="14" customWidth="1"/>
    <col min="3" max="3" width="47.625" style="1" customWidth="1"/>
    <col min="4" max="4" width="39" customWidth="1"/>
  </cols>
  <sheetData>
    <row r="1" ht="30" customHeight="1" spans="4:8">
      <c r="D1" s="19" t="s">
        <v>169</v>
      </c>
      <c r="G1" s="19"/>
      <c r="H1" s="19"/>
    </row>
    <row r="2" ht="45.75" customHeight="1" spans="1:8">
      <c r="A2" s="3" t="s">
        <v>170</v>
      </c>
      <c r="B2" s="2"/>
      <c r="C2" s="3"/>
      <c r="D2" s="2"/>
      <c r="E2" s="20"/>
      <c r="F2" s="20"/>
      <c r="G2" s="20"/>
      <c r="H2" s="20"/>
    </row>
    <row r="3" ht="20.1" customHeight="1" spans="1:8">
      <c r="A3" s="21" t="str">
        <f>预算01表!A4</f>
        <v>部门名称：天津经济技术开发区西部片区管理局</v>
      </c>
      <c r="B3" s="22"/>
      <c r="C3" s="21"/>
      <c r="D3" s="19" t="s">
        <v>3</v>
      </c>
      <c r="G3" s="19"/>
      <c r="H3" s="19"/>
    </row>
    <row r="4" ht="30" customHeight="1" spans="1:4">
      <c r="A4" s="7" t="s">
        <v>171</v>
      </c>
      <c r="B4" s="6" t="s">
        <v>172</v>
      </c>
      <c r="C4" s="7" t="s">
        <v>173</v>
      </c>
      <c r="D4" s="6" t="s">
        <v>62</v>
      </c>
    </row>
    <row r="5" ht="30" customHeight="1" spans="1:4">
      <c r="A5" s="9"/>
      <c r="B5" s="8"/>
      <c r="C5" s="9" t="s">
        <v>65</v>
      </c>
      <c r="D5" s="23">
        <f>SUM(D7:D99)</f>
        <v>393</v>
      </c>
    </row>
    <row r="6" ht="45" customHeight="1" spans="1:4">
      <c r="A6" s="9"/>
      <c r="B6" s="8"/>
      <c r="C6" s="9" t="str">
        <f>MID(A3,6,100)</f>
        <v>天津经济技术开发区西部片区管理局</v>
      </c>
      <c r="D6" s="23">
        <f>SUM(D7:D99)</f>
        <v>393</v>
      </c>
    </row>
    <row r="7" ht="30" customHeight="1" spans="1:4">
      <c r="A7" s="15" t="s">
        <v>174</v>
      </c>
      <c r="B7" s="14" t="s">
        <v>84</v>
      </c>
      <c r="C7" s="15" t="s">
        <v>175</v>
      </c>
      <c r="D7" s="16">
        <v>3</v>
      </c>
    </row>
    <row r="8" ht="30" customHeight="1" spans="1:4">
      <c r="A8" s="15" t="s">
        <v>176</v>
      </c>
      <c r="B8" s="14" t="s">
        <v>85</v>
      </c>
      <c r="C8" s="15" t="s">
        <v>177</v>
      </c>
      <c r="D8" s="16">
        <v>390</v>
      </c>
    </row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</sheetData>
  <mergeCells count="2">
    <mergeCell ref="A2:D2"/>
    <mergeCell ref="A3:C3"/>
  </mergeCells>
  <printOptions horizontalCentered="1"/>
  <pageMargins left="0.786805555555556" right="0.393055555555556" top="0.393055555555556" bottom="0.393055555555556" header="0.39305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NTKO</cp:lastModifiedBy>
  <dcterms:created xsi:type="dcterms:W3CDTF">2022-03-30T08:40:00Z</dcterms:created>
  <dcterms:modified xsi:type="dcterms:W3CDTF">2023-03-22T01:20:24Z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2052-11.1.0.13703</vt:lpwstr>
  </property>
</Properties>
</file>